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4,5,6 р.ж." sheetId="1" r:id="rId1"/>
    <sheet name="3 р.ж.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8" i="1"/>
  <c r="N10"/>
  <c r="N14"/>
  <c r="N18"/>
  <c r="N22"/>
  <c r="N26"/>
  <c r="N30"/>
  <c r="N6"/>
  <c r="X26" l="1"/>
  <c r="X30"/>
  <c r="Z30"/>
  <c r="Z7"/>
  <c r="Z9"/>
  <c r="Z10"/>
  <c r="Z11"/>
  <c r="Z12"/>
  <c r="Z13"/>
  <c r="Z14"/>
  <c r="Z15"/>
  <c r="Z16"/>
  <c r="Z17"/>
  <c r="Z18"/>
  <c r="Z19"/>
  <c r="Z20"/>
  <c r="Z21"/>
  <c r="Z22"/>
  <c r="Z23"/>
  <c r="Z24"/>
  <c r="AA24" s="1"/>
  <c r="Z25"/>
  <c r="Z26"/>
  <c r="Z27"/>
  <c r="Z28"/>
  <c r="Z29"/>
  <c r="Z31"/>
  <c r="Z32"/>
  <c r="Z33"/>
  <c r="X10"/>
  <c r="X14"/>
  <c r="AA16" s="1"/>
  <c r="X18"/>
  <c r="X22"/>
  <c r="AA22" s="1"/>
  <c r="Z6"/>
  <c r="X6"/>
  <c r="AA9" s="1"/>
  <c r="P7"/>
  <c r="Q7" s="1"/>
  <c r="P8"/>
  <c r="P9"/>
  <c r="P10"/>
  <c r="Q10" s="1"/>
  <c r="P11"/>
  <c r="P12"/>
  <c r="Q12" s="1"/>
  <c r="P13"/>
  <c r="P15"/>
  <c r="Q15" s="1"/>
  <c r="P16"/>
  <c r="P17"/>
  <c r="P18"/>
  <c r="P19"/>
  <c r="Q19" s="1"/>
  <c r="P20"/>
  <c r="P21"/>
  <c r="Q21" s="1"/>
  <c r="P22"/>
  <c r="P23"/>
  <c r="Q23" s="1"/>
  <c r="P24"/>
  <c r="P25"/>
  <c r="Q25" s="1"/>
  <c r="P26"/>
  <c r="P27"/>
  <c r="Q27" s="1"/>
  <c r="P28"/>
  <c r="P29"/>
  <c r="Q29" s="1"/>
  <c r="P30"/>
  <c r="P31"/>
  <c r="Q31" s="1"/>
  <c r="P32"/>
  <c r="Q32" s="1"/>
  <c r="P33"/>
  <c r="Q33" s="1"/>
  <c r="P6"/>
  <c r="Q6" s="1"/>
  <c r="K9" i="2"/>
  <c r="K13"/>
  <c r="K17"/>
  <c r="K21"/>
  <c r="K25"/>
  <c r="K29"/>
  <c r="K5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Q28" i="1"/>
  <c r="Q20"/>
  <c r="Q13"/>
  <c r="Q9"/>
  <c r="Q14"/>
  <c r="Q18"/>
  <c r="Q22"/>
  <c r="Q26"/>
  <c r="Q30"/>
  <c r="Q24"/>
  <c r="Q11"/>
  <c r="Q8"/>
  <c r="Q16"/>
  <c r="AA25"/>
  <c r="AA21"/>
  <c r="AA17"/>
  <c r="AA28"/>
  <c r="AA27"/>
  <c r="AA26"/>
  <c r="AA23"/>
  <c r="AA20"/>
  <c r="AA19"/>
  <c r="AA18"/>
  <c r="AA15"/>
  <c r="AA6"/>
  <c r="AA32"/>
  <c r="AA12"/>
  <c r="AA11"/>
  <c r="AA10"/>
  <c r="AA14" l="1"/>
  <c r="AA31"/>
  <c r="Q17"/>
  <c r="N5" i="2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AA33" i="1"/>
  <c r="AA30"/>
  <c r="AA29"/>
  <c r="AA13"/>
  <c r="AA8"/>
  <c r="AA7"/>
</calcChain>
</file>

<file path=xl/sharedStrings.xml><?xml version="1.0" encoding="utf-8"?>
<sst xmlns="http://schemas.openxmlformats.org/spreadsheetml/2006/main" count="402" uniqueCount="37">
  <si>
    <t>ОСВІТНІ ЛІНІЇ</t>
  </si>
  <si>
    <t xml:space="preserve">К-ть обстежених </t>
  </si>
  <si>
    <t>Рівень компетенцій</t>
  </si>
  <si>
    <t>Процентне відношення</t>
  </si>
  <si>
    <t>Дитина в природному довкіллі</t>
  </si>
  <si>
    <t>Особистість дитини</t>
  </si>
  <si>
    <t>Дитина у світі культури</t>
  </si>
  <si>
    <t>Гра дитини</t>
  </si>
  <si>
    <t>Дитина в сенсорно-пізнавальному розвитку</t>
  </si>
  <si>
    <t>Мовлення дитини</t>
  </si>
  <si>
    <t>Дитина в соціумі</t>
  </si>
  <si>
    <t>в</t>
  </si>
  <si>
    <t>н</t>
  </si>
  <si>
    <t>с</t>
  </si>
  <si>
    <t xml:space="preserve">        Вихователь-методист                 Т.В. Сугак</t>
  </si>
  <si>
    <t>д</t>
  </si>
  <si>
    <t>Списочний склад 26</t>
  </si>
  <si>
    <t xml:space="preserve">        Узагальнена таблиця моніторингу                                                                                                                                                        основних комптенцій дошкільників відповідно до змісту </t>
  </si>
  <si>
    <t>Списочний склад 22</t>
  </si>
  <si>
    <t>Списочний склад 23</t>
  </si>
  <si>
    <t>Списочний склад 24</t>
  </si>
  <si>
    <t>Група «Ромашка» ран. д. в.,3-й р. ж.</t>
  </si>
  <si>
    <t>Група «Волошка» ран. д. в.,3-й р. ж</t>
  </si>
  <si>
    <t>Група «Соняшник» ран. д. в.,3-й р. ж</t>
  </si>
  <si>
    <t>Узагальнений результат груп ран. д. в., 3-го  р. ж.</t>
  </si>
  <si>
    <t>Узагальнений результат груп сер. д. в.</t>
  </si>
  <si>
    <t>Група «Суничка» сер. д. в.</t>
  </si>
  <si>
    <t>Група «Малинка» сер. д. в.</t>
  </si>
  <si>
    <t>Група «Віночок» сер. д. в.</t>
  </si>
  <si>
    <t>Група «Берізка» мол. д. в.</t>
  </si>
  <si>
    <t>Група «Горобинка» мол. д. в.</t>
  </si>
  <si>
    <t>Група «Вишенька " сер. д. в.</t>
  </si>
  <si>
    <t>Списочний склад 4</t>
  </si>
  <si>
    <t>Списочний склад 21</t>
  </si>
  <si>
    <t>Списочний склад 29</t>
  </si>
  <si>
    <t>Базового компоненту дошкільної освіти (нова редакція) 2020- 2021 р.(кінець року)</t>
  </si>
  <si>
    <t>Узагальнений результат груп мол.. д. в.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</si>
</sst>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5"/>
  <sheetViews>
    <sheetView tabSelected="1" zoomScale="89" zoomScaleNormal="89" workbookViewId="0">
      <selection activeCell="M32" sqref="M32"/>
    </sheetView>
  </sheetViews>
  <sheetFormatPr defaultColWidth="9.140625" defaultRowHeight="15"/>
  <cols>
    <col min="1" max="1" width="13.5703125" style="1" customWidth="1"/>
    <col min="2" max="2" width="6.140625" style="1" customWidth="1"/>
    <col min="3" max="3" width="4.140625" style="1" customWidth="1"/>
    <col min="4" max="4" width="4.28515625" style="1" customWidth="1"/>
    <col min="5" max="5" width="6.140625" style="30" customWidth="1"/>
    <col min="6" max="7" width="4.28515625" style="30" customWidth="1"/>
    <col min="8" max="10" width="4.28515625" style="54" customWidth="1"/>
    <col min="11" max="11" width="5.5703125" style="1" customWidth="1"/>
    <col min="12" max="12" width="4.28515625" style="1" customWidth="1"/>
    <col min="13" max="13" width="4.5703125" style="1" customWidth="1"/>
    <col min="14" max="14" width="6.42578125" style="1" customWidth="1"/>
    <col min="15" max="15" width="5.28515625" style="1" customWidth="1"/>
    <col min="16" max="16" width="4.5703125" style="1" customWidth="1"/>
    <col min="17" max="17" width="6.5703125" style="1" customWidth="1"/>
    <col min="18" max="18" width="5.5703125" style="1" customWidth="1"/>
    <col min="19" max="19" width="5" style="1" customWidth="1"/>
    <col min="20" max="20" width="4.28515625" style="1" customWidth="1"/>
    <col min="21" max="21" width="5.42578125" style="1" customWidth="1"/>
    <col min="22" max="22" width="4.85546875" style="1" customWidth="1"/>
    <col min="23" max="23" width="4.140625" style="1" customWidth="1"/>
    <col min="24" max="24" width="5.140625" style="12" customWidth="1"/>
    <col min="25" max="25" width="4.42578125" style="12" customWidth="1"/>
    <col min="26" max="26" width="4" style="12" customWidth="1"/>
    <col min="27" max="27" width="7.5703125" style="1" customWidth="1"/>
    <col min="28" max="28" width="5" style="1" customWidth="1"/>
    <col min="29" max="29" width="4.28515625" style="1" customWidth="1"/>
    <col min="30" max="30" width="5.140625" style="1" customWidth="1"/>
    <col min="31" max="31" width="9.140625" style="1"/>
    <col min="32" max="32" width="15" style="1" customWidth="1"/>
    <col min="33" max="33" width="5.85546875" style="1" customWidth="1"/>
    <col min="34" max="34" width="4.7109375" style="1" customWidth="1"/>
    <col min="35" max="35" width="5.28515625" style="1" customWidth="1"/>
    <col min="36" max="36" width="6.5703125" style="1" customWidth="1"/>
    <col min="37" max="37" width="4.42578125" style="1" customWidth="1"/>
    <col min="38" max="38" width="4.7109375" style="1" customWidth="1"/>
    <col min="39" max="39" width="6" style="1" customWidth="1"/>
    <col min="40" max="40" width="4.5703125" style="1" customWidth="1"/>
    <col min="41" max="41" width="6.28515625" style="1" customWidth="1"/>
    <col min="42" max="42" width="8.42578125" style="1" customWidth="1"/>
    <col min="43" max="43" width="4.85546875" style="1" customWidth="1"/>
    <col min="44" max="44" width="6.42578125" style="1" customWidth="1"/>
    <col min="45" max="45" width="8.5703125" style="1" customWidth="1"/>
    <col min="46" max="16384" width="9.140625" style="1"/>
  </cols>
  <sheetData>
    <row r="1" spans="1:46" ht="38.2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46" ht="18.75" customHeigh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91"/>
      <c r="AD2" s="91"/>
    </row>
    <row r="3" spans="1:46" ht="42" customHeight="1">
      <c r="A3" s="75" t="s">
        <v>0</v>
      </c>
      <c r="B3" s="80" t="s">
        <v>26</v>
      </c>
      <c r="C3" s="80"/>
      <c r="D3" s="81"/>
      <c r="E3" s="97" t="s">
        <v>27</v>
      </c>
      <c r="F3" s="97"/>
      <c r="G3" s="95"/>
      <c r="H3" s="81" t="s">
        <v>28</v>
      </c>
      <c r="I3" s="81"/>
      <c r="J3" s="81"/>
      <c r="K3" s="81" t="s">
        <v>31</v>
      </c>
      <c r="L3" s="81"/>
      <c r="M3" s="81"/>
      <c r="N3" s="93" t="s">
        <v>25</v>
      </c>
      <c r="O3" s="93"/>
      <c r="P3" s="93"/>
      <c r="Q3" s="93"/>
      <c r="R3" s="94" t="s">
        <v>29</v>
      </c>
      <c r="S3" s="94"/>
      <c r="T3" s="94"/>
      <c r="U3" s="95" t="s">
        <v>30</v>
      </c>
      <c r="V3" s="95"/>
      <c r="W3" s="95"/>
      <c r="X3" s="98" t="s">
        <v>36</v>
      </c>
      <c r="Y3" s="99"/>
      <c r="Z3" s="99"/>
      <c r="AA3" s="100"/>
      <c r="AB3" s="2"/>
      <c r="AC3" s="2"/>
      <c r="AD3" s="2"/>
    </row>
    <row r="4" spans="1:46" ht="24.75" customHeight="1">
      <c r="A4" s="75"/>
      <c r="B4" s="96" t="s">
        <v>33</v>
      </c>
      <c r="C4" s="96"/>
      <c r="D4" s="74"/>
      <c r="E4" s="96" t="s">
        <v>16</v>
      </c>
      <c r="F4" s="96"/>
      <c r="G4" s="74"/>
      <c r="H4" s="74" t="s">
        <v>19</v>
      </c>
      <c r="I4" s="74"/>
      <c r="J4" s="74"/>
      <c r="K4" s="74" t="s">
        <v>32</v>
      </c>
      <c r="L4" s="74"/>
      <c r="M4" s="74"/>
      <c r="N4" s="74"/>
      <c r="O4" s="74"/>
      <c r="P4" s="74"/>
      <c r="Q4" s="74"/>
      <c r="R4" s="74" t="s">
        <v>34</v>
      </c>
      <c r="S4" s="74"/>
      <c r="T4" s="74"/>
      <c r="U4" s="74" t="s">
        <v>34</v>
      </c>
      <c r="V4" s="74"/>
      <c r="W4" s="74"/>
      <c r="X4" s="101"/>
      <c r="Y4" s="102"/>
      <c r="Z4" s="102"/>
      <c r="AA4" s="103"/>
    </row>
    <row r="5" spans="1:46" ht="60" customHeight="1">
      <c r="A5" s="75"/>
      <c r="B5" s="50" t="s">
        <v>1</v>
      </c>
      <c r="C5" s="76" t="s">
        <v>2</v>
      </c>
      <c r="D5" s="77"/>
      <c r="E5" s="50" t="s">
        <v>1</v>
      </c>
      <c r="F5" s="76" t="s">
        <v>2</v>
      </c>
      <c r="G5" s="77"/>
      <c r="H5" s="51" t="s">
        <v>1</v>
      </c>
      <c r="I5" s="76" t="s">
        <v>2</v>
      </c>
      <c r="J5" s="77"/>
      <c r="K5" s="51" t="s">
        <v>1</v>
      </c>
      <c r="L5" s="76" t="s">
        <v>2</v>
      </c>
      <c r="M5" s="77"/>
      <c r="N5" s="52" t="s">
        <v>1</v>
      </c>
      <c r="O5" s="78" t="s">
        <v>2</v>
      </c>
      <c r="P5" s="79"/>
      <c r="Q5" s="52" t="s">
        <v>3</v>
      </c>
      <c r="R5" s="51" t="s">
        <v>1</v>
      </c>
      <c r="S5" s="76" t="s">
        <v>2</v>
      </c>
      <c r="T5" s="92"/>
      <c r="U5" s="51" t="s">
        <v>1</v>
      </c>
      <c r="V5" s="76" t="s">
        <v>2</v>
      </c>
      <c r="W5" s="77"/>
      <c r="X5" s="51" t="s">
        <v>1</v>
      </c>
      <c r="Y5" s="53" t="s">
        <v>2</v>
      </c>
      <c r="Z5" s="50"/>
      <c r="AA5" s="51" t="s">
        <v>3</v>
      </c>
    </row>
    <row r="6" spans="1:46" ht="15" customHeight="1">
      <c r="A6" s="58" t="s">
        <v>4</v>
      </c>
      <c r="B6" s="61">
        <v>18</v>
      </c>
      <c r="C6" s="13" t="s">
        <v>11</v>
      </c>
      <c r="D6" s="19">
        <v>0</v>
      </c>
      <c r="E6" s="61">
        <v>24</v>
      </c>
      <c r="F6" s="13" t="s">
        <v>11</v>
      </c>
      <c r="G6" s="33">
        <v>4</v>
      </c>
      <c r="H6" s="61">
        <v>19</v>
      </c>
      <c r="I6" s="13" t="s">
        <v>11</v>
      </c>
      <c r="J6" s="33">
        <v>11</v>
      </c>
      <c r="K6" s="61">
        <v>4</v>
      </c>
      <c r="L6" s="13" t="s">
        <v>11</v>
      </c>
      <c r="M6" s="19">
        <v>0</v>
      </c>
      <c r="N6" s="64">
        <f>K6+B6+E6+H6</f>
        <v>65</v>
      </c>
      <c r="O6" s="20" t="s">
        <v>11</v>
      </c>
      <c r="P6" s="21">
        <f>M6+D6+G6+J6</f>
        <v>15</v>
      </c>
      <c r="Q6" s="22">
        <f>P6/N6</f>
        <v>0.23076923076923078</v>
      </c>
      <c r="R6" s="61">
        <v>26</v>
      </c>
      <c r="S6" s="13" t="s">
        <v>11</v>
      </c>
      <c r="T6" s="19">
        <v>4</v>
      </c>
      <c r="U6" s="61">
        <v>23</v>
      </c>
      <c r="V6" s="13" t="s">
        <v>11</v>
      </c>
      <c r="W6" s="19">
        <v>0</v>
      </c>
      <c r="X6" s="67">
        <f>U6+R6</f>
        <v>49</v>
      </c>
      <c r="Y6" s="6" t="s">
        <v>11</v>
      </c>
      <c r="Z6" s="17">
        <f>W6+T6</f>
        <v>4</v>
      </c>
      <c r="AA6" s="18">
        <f>Z6/X6</f>
        <v>8.1632653061224483E-2</v>
      </c>
    </row>
    <row r="7" spans="1:46" ht="15" customHeight="1">
      <c r="A7" s="59"/>
      <c r="B7" s="62"/>
      <c r="C7" s="13" t="s">
        <v>15</v>
      </c>
      <c r="D7" s="23">
        <v>9</v>
      </c>
      <c r="E7" s="62"/>
      <c r="F7" s="13" t="s">
        <v>15</v>
      </c>
      <c r="G7" s="42">
        <v>11</v>
      </c>
      <c r="H7" s="62"/>
      <c r="I7" s="13" t="s">
        <v>15</v>
      </c>
      <c r="J7" s="42">
        <v>5</v>
      </c>
      <c r="K7" s="62"/>
      <c r="L7" s="13" t="s">
        <v>15</v>
      </c>
      <c r="M7" s="23">
        <v>4</v>
      </c>
      <c r="N7" s="65"/>
      <c r="O7" s="20" t="s">
        <v>15</v>
      </c>
      <c r="P7" s="21">
        <f t="shared" ref="P7:P33" si="0">M7+D7+G7+J7</f>
        <v>29</v>
      </c>
      <c r="Q7" s="24">
        <f>P7/N6</f>
        <v>0.44615384615384618</v>
      </c>
      <c r="R7" s="62"/>
      <c r="S7" s="13" t="s">
        <v>15</v>
      </c>
      <c r="T7" s="23">
        <v>19</v>
      </c>
      <c r="U7" s="62"/>
      <c r="V7" s="13" t="s">
        <v>15</v>
      </c>
      <c r="W7" s="23">
        <v>7</v>
      </c>
      <c r="X7" s="68"/>
      <c r="Y7" s="6" t="s">
        <v>15</v>
      </c>
      <c r="Z7" s="57">
        <f t="shared" ref="Z7:Z33" si="1">W7+T7</f>
        <v>26</v>
      </c>
      <c r="AA7" s="18">
        <f>Z7/X6</f>
        <v>0.53061224489795922</v>
      </c>
    </row>
    <row r="8" spans="1:46" ht="15" customHeight="1">
      <c r="A8" s="59"/>
      <c r="B8" s="62"/>
      <c r="C8" s="13" t="s">
        <v>13</v>
      </c>
      <c r="D8" s="31">
        <v>9</v>
      </c>
      <c r="E8" s="62"/>
      <c r="F8" s="13" t="s">
        <v>13</v>
      </c>
      <c r="G8" s="42">
        <v>9</v>
      </c>
      <c r="H8" s="62"/>
      <c r="I8" s="13" t="s">
        <v>13</v>
      </c>
      <c r="J8" s="42">
        <v>3</v>
      </c>
      <c r="K8" s="62"/>
      <c r="L8" s="13" t="s">
        <v>13</v>
      </c>
      <c r="M8" s="31">
        <v>0</v>
      </c>
      <c r="N8" s="65"/>
      <c r="O8" s="20" t="s">
        <v>13</v>
      </c>
      <c r="P8" s="21">
        <f t="shared" si="0"/>
        <v>21</v>
      </c>
      <c r="Q8" s="24">
        <f>P8/N6</f>
        <v>0.32307692307692309</v>
      </c>
      <c r="R8" s="62"/>
      <c r="S8" s="13" t="s">
        <v>13</v>
      </c>
      <c r="T8" s="31">
        <v>3</v>
      </c>
      <c r="U8" s="62"/>
      <c r="V8" s="13" t="s">
        <v>13</v>
      </c>
      <c r="W8" s="31">
        <v>13</v>
      </c>
      <c r="X8" s="68"/>
      <c r="Y8" s="36" t="s">
        <v>13</v>
      </c>
      <c r="Z8" s="57">
        <f>W8+T8</f>
        <v>16</v>
      </c>
      <c r="AA8" s="18">
        <f>Z8/X6</f>
        <v>0.32653061224489793</v>
      </c>
    </row>
    <row r="9" spans="1:46" s="30" customFormat="1" ht="15" customHeight="1">
      <c r="A9" s="60"/>
      <c r="B9" s="63"/>
      <c r="C9" s="37" t="s">
        <v>12</v>
      </c>
      <c r="D9" s="32">
        <v>1</v>
      </c>
      <c r="E9" s="63"/>
      <c r="F9" s="25" t="s">
        <v>12</v>
      </c>
      <c r="G9" s="43">
        <v>1</v>
      </c>
      <c r="H9" s="63"/>
      <c r="I9" s="25" t="s">
        <v>12</v>
      </c>
      <c r="J9" s="43">
        <v>0</v>
      </c>
      <c r="K9" s="63"/>
      <c r="L9" s="25" t="s">
        <v>12</v>
      </c>
      <c r="M9" s="32">
        <v>0</v>
      </c>
      <c r="N9" s="66"/>
      <c r="O9" s="28" t="s">
        <v>12</v>
      </c>
      <c r="P9" s="21">
        <f t="shared" si="0"/>
        <v>2</v>
      </c>
      <c r="Q9" s="26">
        <f xml:space="preserve"> P9/N6</f>
        <v>3.0769230769230771E-2</v>
      </c>
      <c r="R9" s="63"/>
      <c r="S9" s="25" t="s">
        <v>12</v>
      </c>
      <c r="T9" s="32">
        <v>0</v>
      </c>
      <c r="U9" s="63"/>
      <c r="V9" s="25" t="s">
        <v>12</v>
      </c>
      <c r="W9" s="32">
        <v>3</v>
      </c>
      <c r="X9" s="69"/>
      <c r="Y9" s="38" t="s">
        <v>12</v>
      </c>
      <c r="Z9" s="57">
        <f t="shared" si="1"/>
        <v>3</v>
      </c>
      <c r="AA9" s="18">
        <f>Z9/X6</f>
        <v>6.1224489795918366E-2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" customHeight="1">
      <c r="A10" s="58" t="s">
        <v>5</v>
      </c>
      <c r="B10" s="61">
        <v>18</v>
      </c>
      <c r="C10" s="13" t="s">
        <v>11</v>
      </c>
      <c r="D10" s="23">
        <v>0</v>
      </c>
      <c r="E10" s="61">
        <v>24</v>
      </c>
      <c r="F10" s="13" t="s">
        <v>11</v>
      </c>
      <c r="G10" s="31">
        <v>3</v>
      </c>
      <c r="H10" s="61">
        <v>19</v>
      </c>
      <c r="I10" s="13" t="s">
        <v>11</v>
      </c>
      <c r="J10" s="42">
        <v>18</v>
      </c>
      <c r="K10" s="61">
        <v>4</v>
      </c>
      <c r="L10" s="13" t="s">
        <v>11</v>
      </c>
      <c r="M10" s="23">
        <v>0</v>
      </c>
      <c r="N10" s="64">
        <f t="shared" ref="N10" si="2">K10+B10+E10+H10</f>
        <v>65</v>
      </c>
      <c r="O10" s="27" t="s">
        <v>11</v>
      </c>
      <c r="P10" s="21">
        <f t="shared" si="0"/>
        <v>21</v>
      </c>
      <c r="Q10" s="24">
        <f>P10/N10</f>
        <v>0.32307692307692309</v>
      </c>
      <c r="R10" s="61">
        <v>26</v>
      </c>
      <c r="S10" s="13" t="s">
        <v>11</v>
      </c>
      <c r="T10" s="23">
        <v>7</v>
      </c>
      <c r="U10" s="61">
        <v>23</v>
      </c>
      <c r="V10" s="13" t="s">
        <v>11</v>
      </c>
      <c r="W10" s="23">
        <v>8</v>
      </c>
      <c r="X10" s="67">
        <f t="shared" ref="X10" si="3">U10+R10</f>
        <v>49</v>
      </c>
      <c r="Y10" s="6" t="s">
        <v>11</v>
      </c>
      <c r="Z10" s="57">
        <f t="shared" si="1"/>
        <v>15</v>
      </c>
      <c r="AA10" s="18">
        <f>Z10/X10</f>
        <v>0.30612244897959184</v>
      </c>
    </row>
    <row r="11" spans="1:46" ht="15" customHeight="1">
      <c r="A11" s="59"/>
      <c r="B11" s="62"/>
      <c r="C11" s="13" t="s">
        <v>15</v>
      </c>
      <c r="D11" s="23">
        <v>8</v>
      </c>
      <c r="E11" s="62"/>
      <c r="F11" s="13" t="s">
        <v>15</v>
      </c>
      <c r="G11" s="31">
        <v>14</v>
      </c>
      <c r="H11" s="62"/>
      <c r="I11" s="13" t="s">
        <v>15</v>
      </c>
      <c r="J11" s="42">
        <v>1</v>
      </c>
      <c r="K11" s="62"/>
      <c r="L11" s="13" t="s">
        <v>15</v>
      </c>
      <c r="M11" s="23">
        <v>0</v>
      </c>
      <c r="N11" s="65"/>
      <c r="O11" s="27" t="s">
        <v>15</v>
      </c>
      <c r="P11" s="21">
        <f t="shared" si="0"/>
        <v>23</v>
      </c>
      <c r="Q11" s="24">
        <f>P11/N10</f>
        <v>0.35384615384615387</v>
      </c>
      <c r="R11" s="62"/>
      <c r="S11" s="13" t="s">
        <v>15</v>
      </c>
      <c r="T11" s="23">
        <v>19</v>
      </c>
      <c r="U11" s="62"/>
      <c r="V11" s="13" t="s">
        <v>15</v>
      </c>
      <c r="W11" s="23">
        <v>15</v>
      </c>
      <c r="X11" s="68"/>
      <c r="Y11" s="6" t="s">
        <v>15</v>
      </c>
      <c r="Z11" s="57">
        <f t="shared" si="1"/>
        <v>34</v>
      </c>
      <c r="AA11" s="18">
        <f>Z11/X10</f>
        <v>0.69387755102040816</v>
      </c>
    </row>
    <row r="12" spans="1:46" ht="15" customHeight="1">
      <c r="A12" s="59"/>
      <c r="B12" s="62"/>
      <c r="C12" s="13" t="s">
        <v>13</v>
      </c>
      <c r="D12" s="31">
        <v>10</v>
      </c>
      <c r="E12" s="62"/>
      <c r="F12" s="13" t="s">
        <v>13</v>
      </c>
      <c r="G12" s="31">
        <v>7</v>
      </c>
      <c r="H12" s="62"/>
      <c r="I12" s="13" t="s">
        <v>13</v>
      </c>
      <c r="J12" s="42">
        <v>0</v>
      </c>
      <c r="K12" s="62"/>
      <c r="L12" s="13" t="s">
        <v>13</v>
      </c>
      <c r="M12" s="31">
        <v>4</v>
      </c>
      <c r="N12" s="65"/>
      <c r="O12" s="20" t="s">
        <v>13</v>
      </c>
      <c r="P12" s="21">
        <f t="shared" si="0"/>
        <v>21</v>
      </c>
      <c r="Q12" s="24">
        <f>P12/N10</f>
        <v>0.32307692307692309</v>
      </c>
      <c r="R12" s="62"/>
      <c r="S12" s="13" t="s">
        <v>13</v>
      </c>
      <c r="T12" s="31">
        <v>0</v>
      </c>
      <c r="U12" s="62"/>
      <c r="V12" s="13" t="s">
        <v>13</v>
      </c>
      <c r="W12" s="31">
        <v>0</v>
      </c>
      <c r="X12" s="68"/>
      <c r="Y12" s="36" t="s">
        <v>13</v>
      </c>
      <c r="Z12" s="57">
        <f t="shared" si="1"/>
        <v>0</v>
      </c>
      <c r="AA12" s="18">
        <f>Z12/X10</f>
        <v>0</v>
      </c>
    </row>
    <row r="13" spans="1:46" s="30" customFormat="1" ht="15" customHeight="1">
      <c r="A13" s="60"/>
      <c r="B13" s="63"/>
      <c r="C13" s="25" t="s">
        <v>12</v>
      </c>
      <c r="D13" s="32">
        <v>0</v>
      </c>
      <c r="E13" s="63"/>
      <c r="F13" s="25" t="s">
        <v>12</v>
      </c>
      <c r="G13" s="32">
        <v>0</v>
      </c>
      <c r="H13" s="63"/>
      <c r="I13" s="25" t="s">
        <v>12</v>
      </c>
      <c r="J13" s="43">
        <v>0</v>
      </c>
      <c r="K13" s="63"/>
      <c r="L13" s="25" t="s">
        <v>12</v>
      </c>
      <c r="M13" s="32">
        <v>0</v>
      </c>
      <c r="N13" s="66"/>
      <c r="O13" s="28" t="s">
        <v>12</v>
      </c>
      <c r="P13" s="21">
        <f t="shared" si="0"/>
        <v>0</v>
      </c>
      <c r="Q13" s="26">
        <f>P13/N10</f>
        <v>0</v>
      </c>
      <c r="R13" s="63"/>
      <c r="S13" s="25" t="s">
        <v>12</v>
      </c>
      <c r="T13" s="32">
        <v>0</v>
      </c>
      <c r="U13" s="63"/>
      <c r="V13" s="25" t="s">
        <v>12</v>
      </c>
      <c r="W13" s="32">
        <v>0</v>
      </c>
      <c r="X13" s="69"/>
      <c r="Y13" s="38" t="s">
        <v>12</v>
      </c>
      <c r="Z13" s="57">
        <f t="shared" si="1"/>
        <v>0</v>
      </c>
      <c r="AA13" s="18">
        <f>Z13/X10</f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 customHeight="1">
      <c r="A14" s="58" t="s">
        <v>6</v>
      </c>
      <c r="B14" s="61">
        <v>18</v>
      </c>
      <c r="C14" s="13" t="s">
        <v>11</v>
      </c>
      <c r="D14" s="23">
        <v>1</v>
      </c>
      <c r="E14" s="61">
        <v>24</v>
      </c>
      <c r="F14" s="13" t="s">
        <v>11</v>
      </c>
      <c r="G14" s="31">
        <v>4</v>
      </c>
      <c r="H14" s="61">
        <v>18</v>
      </c>
      <c r="I14" s="13" t="s">
        <v>11</v>
      </c>
      <c r="J14" s="42">
        <v>6</v>
      </c>
      <c r="K14" s="61">
        <v>4</v>
      </c>
      <c r="L14" s="13" t="s">
        <v>11</v>
      </c>
      <c r="M14" s="23">
        <v>0</v>
      </c>
      <c r="N14" s="64">
        <f t="shared" ref="N14" si="4">K14+B14+E14+H14</f>
        <v>64</v>
      </c>
      <c r="O14" s="20">
        <v>4</v>
      </c>
      <c r="P14" s="21">
        <v>0</v>
      </c>
      <c r="Q14" s="24">
        <f>P14/N14</f>
        <v>0</v>
      </c>
      <c r="R14" s="61">
        <v>26</v>
      </c>
      <c r="S14" s="13" t="s">
        <v>11</v>
      </c>
      <c r="T14" s="23">
        <v>2</v>
      </c>
      <c r="U14" s="61">
        <v>23</v>
      </c>
      <c r="V14" s="13" t="s">
        <v>11</v>
      </c>
      <c r="W14" s="23">
        <v>2</v>
      </c>
      <c r="X14" s="67">
        <f t="shared" ref="X14" si="5">U14+R14</f>
        <v>49</v>
      </c>
      <c r="Y14" s="6" t="s">
        <v>11</v>
      </c>
      <c r="Z14" s="57">
        <f t="shared" si="1"/>
        <v>4</v>
      </c>
      <c r="AA14" s="18">
        <f>Z14/X14</f>
        <v>8.1632653061224483E-2</v>
      </c>
    </row>
    <row r="15" spans="1:46" ht="15" customHeight="1">
      <c r="A15" s="59"/>
      <c r="B15" s="62"/>
      <c r="C15" s="13" t="s">
        <v>15</v>
      </c>
      <c r="D15" s="23">
        <v>6</v>
      </c>
      <c r="E15" s="62"/>
      <c r="F15" s="13" t="s">
        <v>15</v>
      </c>
      <c r="G15" s="31">
        <v>14</v>
      </c>
      <c r="H15" s="62"/>
      <c r="I15" s="13" t="s">
        <v>15</v>
      </c>
      <c r="J15" s="42">
        <v>10</v>
      </c>
      <c r="K15" s="62"/>
      <c r="L15" s="13" t="s">
        <v>15</v>
      </c>
      <c r="M15" s="23">
        <v>1</v>
      </c>
      <c r="N15" s="65"/>
      <c r="O15" s="20" t="s">
        <v>12</v>
      </c>
      <c r="P15" s="21">
        <f t="shared" si="0"/>
        <v>31</v>
      </c>
      <c r="Q15" s="24">
        <f>P15/N14</f>
        <v>0.484375</v>
      </c>
      <c r="R15" s="62"/>
      <c r="S15" s="13" t="s">
        <v>15</v>
      </c>
      <c r="T15" s="23">
        <v>19</v>
      </c>
      <c r="U15" s="62"/>
      <c r="V15" s="13" t="s">
        <v>15</v>
      </c>
      <c r="W15" s="23">
        <v>10</v>
      </c>
      <c r="X15" s="68"/>
      <c r="Y15" s="6" t="s">
        <v>15</v>
      </c>
      <c r="Z15" s="57">
        <f t="shared" si="1"/>
        <v>29</v>
      </c>
      <c r="AA15" s="18">
        <f>Z15/X14</f>
        <v>0.59183673469387754</v>
      </c>
    </row>
    <row r="16" spans="1:46" ht="15" customHeight="1">
      <c r="A16" s="59"/>
      <c r="B16" s="62"/>
      <c r="C16" s="13" t="s">
        <v>13</v>
      </c>
      <c r="D16" s="31">
        <v>11</v>
      </c>
      <c r="E16" s="62"/>
      <c r="F16" s="13" t="s">
        <v>13</v>
      </c>
      <c r="G16" s="31">
        <v>6</v>
      </c>
      <c r="H16" s="62"/>
      <c r="I16" s="13" t="s">
        <v>13</v>
      </c>
      <c r="J16" s="42">
        <v>2</v>
      </c>
      <c r="K16" s="62"/>
      <c r="L16" s="13" t="s">
        <v>13</v>
      </c>
      <c r="M16" s="31">
        <v>3</v>
      </c>
      <c r="N16" s="65"/>
      <c r="O16" s="20" t="s">
        <v>13</v>
      </c>
      <c r="P16" s="21">
        <f t="shared" si="0"/>
        <v>22</v>
      </c>
      <c r="Q16" s="24">
        <f>P16/N14</f>
        <v>0.34375</v>
      </c>
      <c r="R16" s="62"/>
      <c r="S16" s="13" t="s">
        <v>13</v>
      </c>
      <c r="T16" s="31">
        <v>5</v>
      </c>
      <c r="U16" s="62"/>
      <c r="V16" s="13" t="s">
        <v>13</v>
      </c>
      <c r="W16" s="31">
        <v>11</v>
      </c>
      <c r="X16" s="68"/>
      <c r="Y16" s="36" t="s">
        <v>13</v>
      </c>
      <c r="Z16" s="57">
        <f t="shared" si="1"/>
        <v>16</v>
      </c>
      <c r="AA16" s="18">
        <f>Z16/X14</f>
        <v>0.32653061224489793</v>
      </c>
    </row>
    <row r="17" spans="1:46" s="30" customFormat="1" ht="15" customHeight="1">
      <c r="A17" s="60"/>
      <c r="B17" s="63"/>
      <c r="C17" s="25" t="s">
        <v>12</v>
      </c>
      <c r="D17" s="32">
        <v>1</v>
      </c>
      <c r="E17" s="63"/>
      <c r="F17" s="25" t="s">
        <v>12</v>
      </c>
      <c r="G17" s="32">
        <v>0</v>
      </c>
      <c r="H17" s="63"/>
      <c r="I17" s="25" t="s">
        <v>12</v>
      </c>
      <c r="J17" s="43">
        <v>0</v>
      </c>
      <c r="K17" s="63"/>
      <c r="L17" s="25" t="s">
        <v>12</v>
      </c>
      <c r="M17" s="32">
        <v>0</v>
      </c>
      <c r="N17" s="66"/>
      <c r="O17" s="28" t="s">
        <v>12</v>
      </c>
      <c r="P17" s="21">
        <f t="shared" si="0"/>
        <v>1</v>
      </c>
      <c r="Q17" s="26">
        <f>P17/N14</f>
        <v>1.5625E-2</v>
      </c>
      <c r="R17" s="63"/>
      <c r="S17" s="25" t="s">
        <v>12</v>
      </c>
      <c r="T17" s="32">
        <v>0</v>
      </c>
      <c r="U17" s="63"/>
      <c r="V17" s="25" t="s">
        <v>12</v>
      </c>
      <c r="W17" s="32">
        <v>3</v>
      </c>
      <c r="X17" s="69"/>
      <c r="Y17" s="38" t="s">
        <v>12</v>
      </c>
      <c r="Z17" s="57">
        <f t="shared" si="1"/>
        <v>3</v>
      </c>
      <c r="AA17" s="18">
        <f>Z17/X14</f>
        <v>6.1224489795918366E-2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 customHeight="1">
      <c r="A18" s="58" t="s">
        <v>7</v>
      </c>
      <c r="B18" s="61">
        <v>18</v>
      </c>
      <c r="C18" s="13" t="s">
        <v>11</v>
      </c>
      <c r="D18" s="23">
        <v>0</v>
      </c>
      <c r="E18" s="61">
        <v>24</v>
      </c>
      <c r="F18" s="13" t="s">
        <v>11</v>
      </c>
      <c r="G18" s="31">
        <v>4</v>
      </c>
      <c r="H18" s="61">
        <v>20</v>
      </c>
      <c r="I18" s="13" t="s">
        <v>11</v>
      </c>
      <c r="J18" s="42">
        <v>7</v>
      </c>
      <c r="K18" s="61">
        <v>4</v>
      </c>
      <c r="L18" s="13" t="s">
        <v>11</v>
      </c>
      <c r="M18" s="23">
        <v>0</v>
      </c>
      <c r="N18" s="64">
        <f t="shared" ref="N18" si="6">K18+B18+E18+H18</f>
        <v>66</v>
      </c>
      <c r="O18" s="20" t="s">
        <v>11</v>
      </c>
      <c r="P18" s="21">
        <f t="shared" si="0"/>
        <v>11</v>
      </c>
      <c r="Q18" s="24">
        <f>P18/N18</f>
        <v>0.16666666666666666</v>
      </c>
      <c r="R18" s="61">
        <v>26</v>
      </c>
      <c r="S18" s="13" t="s">
        <v>11</v>
      </c>
      <c r="T18" s="23">
        <v>4</v>
      </c>
      <c r="U18" s="61">
        <v>23</v>
      </c>
      <c r="V18" s="13" t="s">
        <v>11</v>
      </c>
      <c r="W18" s="23">
        <v>6</v>
      </c>
      <c r="X18" s="67">
        <f t="shared" ref="X18" si="7">U18+R18</f>
        <v>49</v>
      </c>
      <c r="Y18" s="6" t="s">
        <v>11</v>
      </c>
      <c r="Z18" s="57">
        <f t="shared" si="1"/>
        <v>10</v>
      </c>
      <c r="AA18" s="18">
        <f>Z18/X18</f>
        <v>0.20408163265306123</v>
      </c>
    </row>
    <row r="19" spans="1:46" ht="15" customHeight="1">
      <c r="A19" s="59"/>
      <c r="B19" s="62"/>
      <c r="C19" s="13" t="s">
        <v>15</v>
      </c>
      <c r="D19" s="23">
        <v>16</v>
      </c>
      <c r="E19" s="62"/>
      <c r="F19" s="13" t="s">
        <v>15</v>
      </c>
      <c r="G19" s="31">
        <v>17</v>
      </c>
      <c r="H19" s="62"/>
      <c r="I19" s="13" t="s">
        <v>15</v>
      </c>
      <c r="J19" s="42">
        <v>10</v>
      </c>
      <c r="K19" s="62"/>
      <c r="L19" s="13" t="s">
        <v>15</v>
      </c>
      <c r="M19" s="23">
        <v>4</v>
      </c>
      <c r="N19" s="65"/>
      <c r="O19" s="20" t="s">
        <v>15</v>
      </c>
      <c r="P19" s="21">
        <f t="shared" si="0"/>
        <v>47</v>
      </c>
      <c r="Q19" s="24">
        <f>P19/N18</f>
        <v>0.71212121212121215</v>
      </c>
      <c r="R19" s="62"/>
      <c r="S19" s="13" t="s">
        <v>15</v>
      </c>
      <c r="T19" s="23">
        <v>22</v>
      </c>
      <c r="U19" s="62"/>
      <c r="V19" s="13" t="s">
        <v>15</v>
      </c>
      <c r="W19" s="23">
        <v>17</v>
      </c>
      <c r="X19" s="68"/>
      <c r="Y19" s="6" t="s">
        <v>15</v>
      </c>
      <c r="Z19" s="57">
        <f t="shared" si="1"/>
        <v>39</v>
      </c>
      <c r="AA19" s="18">
        <f>Z19/X18</f>
        <v>0.79591836734693877</v>
      </c>
    </row>
    <row r="20" spans="1:46" ht="15" customHeight="1">
      <c r="A20" s="59"/>
      <c r="B20" s="62"/>
      <c r="C20" s="13" t="s">
        <v>13</v>
      </c>
      <c r="D20" s="31">
        <v>2</v>
      </c>
      <c r="E20" s="62"/>
      <c r="F20" s="13" t="s">
        <v>13</v>
      </c>
      <c r="G20" s="31">
        <v>3</v>
      </c>
      <c r="H20" s="62"/>
      <c r="I20" s="13" t="s">
        <v>13</v>
      </c>
      <c r="J20" s="42">
        <v>3</v>
      </c>
      <c r="K20" s="62"/>
      <c r="L20" s="13" t="s">
        <v>13</v>
      </c>
      <c r="M20" s="31">
        <v>0</v>
      </c>
      <c r="N20" s="65"/>
      <c r="O20" s="27" t="s">
        <v>13</v>
      </c>
      <c r="P20" s="21">
        <f t="shared" si="0"/>
        <v>8</v>
      </c>
      <c r="Q20" s="24">
        <f>P20/N18</f>
        <v>0.12121212121212122</v>
      </c>
      <c r="R20" s="62"/>
      <c r="S20" s="13" t="s">
        <v>13</v>
      </c>
      <c r="T20" s="31">
        <v>0</v>
      </c>
      <c r="U20" s="62"/>
      <c r="V20" s="13" t="s">
        <v>13</v>
      </c>
      <c r="W20" s="31">
        <v>0</v>
      </c>
      <c r="X20" s="68"/>
      <c r="Y20" s="36" t="s">
        <v>13</v>
      </c>
      <c r="Z20" s="57">
        <f t="shared" si="1"/>
        <v>0</v>
      </c>
      <c r="AA20" s="18">
        <f>Z20/X18</f>
        <v>0</v>
      </c>
    </row>
    <row r="21" spans="1:46" s="30" customFormat="1" ht="15" customHeight="1">
      <c r="A21" s="60"/>
      <c r="B21" s="63"/>
      <c r="C21" s="25" t="s">
        <v>12</v>
      </c>
      <c r="D21" s="32">
        <v>0</v>
      </c>
      <c r="E21" s="63"/>
      <c r="F21" s="25" t="s">
        <v>12</v>
      </c>
      <c r="G21" s="32">
        <v>0</v>
      </c>
      <c r="H21" s="63"/>
      <c r="I21" s="25" t="s">
        <v>12</v>
      </c>
      <c r="J21" s="43">
        <v>0</v>
      </c>
      <c r="K21" s="63"/>
      <c r="L21" s="25" t="s">
        <v>12</v>
      </c>
      <c r="M21" s="32">
        <v>0</v>
      </c>
      <c r="N21" s="66"/>
      <c r="O21" s="28" t="s">
        <v>12</v>
      </c>
      <c r="P21" s="21">
        <f t="shared" si="0"/>
        <v>0</v>
      </c>
      <c r="Q21" s="26">
        <f>P21/N18</f>
        <v>0</v>
      </c>
      <c r="R21" s="63"/>
      <c r="S21" s="25" t="s">
        <v>12</v>
      </c>
      <c r="T21" s="32">
        <v>0</v>
      </c>
      <c r="U21" s="63"/>
      <c r="V21" s="25" t="s">
        <v>12</v>
      </c>
      <c r="W21" s="32">
        <v>0</v>
      </c>
      <c r="X21" s="69"/>
      <c r="Y21" s="39" t="s">
        <v>12</v>
      </c>
      <c r="Z21" s="57">
        <f t="shared" si="1"/>
        <v>0</v>
      </c>
      <c r="AA21" s="18">
        <f>Z21/X18</f>
        <v>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customHeight="1">
      <c r="A22" s="70" t="s">
        <v>8</v>
      </c>
      <c r="B22" s="61">
        <v>18</v>
      </c>
      <c r="C22" s="13" t="s">
        <v>11</v>
      </c>
      <c r="D22" s="23">
        <v>0</v>
      </c>
      <c r="E22" s="61">
        <v>24</v>
      </c>
      <c r="F22" s="13" t="s">
        <v>11</v>
      </c>
      <c r="G22" s="31">
        <v>4</v>
      </c>
      <c r="H22" s="61">
        <v>17</v>
      </c>
      <c r="I22" s="13" t="s">
        <v>11</v>
      </c>
      <c r="J22" s="42">
        <v>0</v>
      </c>
      <c r="K22" s="61">
        <v>4</v>
      </c>
      <c r="L22" s="13" t="s">
        <v>11</v>
      </c>
      <c r="M22" s="23">
        <v>0</v>
      </c>
      <c r="N22" s="64">
        <f t="shared" ref="N22" si="8">K22+B22+E22+H22</f>
        <v>63</v>
      </c>
      <c r="O22" s="20" t="s">
        <v>11</v>
      </c>
      <c r="P22" s="21">
        <f t="shared" si="0"/>
        <v>4</v>
      </c>
      <c r="Q22" s="24">
        <f>P22/N22</f>
        <v>6.3492063492063489E-2</v>
      </c>
      <c r="R22" s="61">
        <v>26</v>
      </c>
      <c r="S22" s="13" t="s">
        <v>11</v>
      </c>
      <c r="T22" s="23">
        <v>0</v>
      </c>
      <c r="U22" s="61">
        <v>24</v>
      </c>
      <c r="V22" s="13" t="s">
        <v>11</v>
      </c>
      <c r="W22" s="23">
        <v>0</v>
      </c>
      <c r="X22" s="67">
        <f t="shared" ref="X22:X30" si="9">U22+R22</f>
        <v>50</v>
      </c>
      <c r="Y22" s="6" t="s">
        <v>11</v>
      </c>
      <c r="Z22" s="57">
        <f t="shared" si="1"/>
        <v>0</v>
      </c>
      <c r="AA22" s="18">
        <f>Z22/X22</f>
        <v>0</v>
      </c>
    </row>
    <row r="23" spans="1:46" ht="15" customHeight="1">
      <c r="A23" s="71"/>
      <c r="B23" s="62"/>
      <c r="C23" s="13" t="s">
        <v>15</v>
      </c>
      <c r="D23" s="23">
        <v>14</v>
      </c>
      <c r="E23" s="62"/>
      <c r="F23" s="13" t="s">
        <v>15</v>
      </c>
      <c r="G23" s="31">
        <v>15</v>
      </c>
      <c r="H23" s="62"/>
      <c r="I23" s="13" t="s">
        <v>15</v>
      </c>
      <c r="J23" s="42">
        <v>10</v>
      </c>
      <c r="K23" s="62"/>
      <c r="L23" s="13" t="s">
        <v>15</v>
      </c>
      <c r="M23" s="23">
        <v>1</v>
      </c>
      <c r="N23" s="65"/>
      <c r="O23" s="20" t="s">
        <v>15</v>
      </c>
      <c r="P23" s="21">
        <f t="shared" si="0"/>
        <v>40</v>
      </c>
      <c r="Q23" s="24">
        <f>P23/N22</f>
        <v>0.63492063492063489</v>
      </c>
      <c r="R23" s="62"/>
      <c r="S23" s="13" t="s">
        <v>15</v>
      </c>
      <c r="T23" s="23">
        <v>16</v>
      </c>
      <c r="U23" s="62"/>
      <c r="V23" s="13" t="s">
        <v>15</v>
      </c>
      <c r="W23" s="23">
        <v>6</v>
      </c>
      <c r="X23" s="68"/>
      <c r="Y23" s="6" t="s">
        <v>15</v>
      </c>
      <c r="Z23" s="57">
        <f t="shared" si="1"/>
        <v>22</v>
      </c>
      <c r="AA23" s="18">
        <f>Z23/X22</f>
        <v>0.44</v>
      </c>
    </row>
    <row r="24" spans="1:46" ht="15" customHeight="1">
      <c r="A24" s="71"/>
      <c r="B24" s="62"/>
      <c r="C24" s="13" t="s">
        <v>13</v>
      </c>
      <c r="D24" s="31">
        <v>4</v>
      </c>
      <c r="E24" s="62"/>
      <c r="F24" s="13" t="s">
        <v>13</v>
      </c>
      <c r="G24" s="31">
        <v>5</v>
      </c>
      <c r="H24" s="62"/>
      <c r="I24" s="13" t="s">
        <v>13</v>
      </c>
      <c r="J24" s="42">
        <v>7</v>
      </c>
      <c r="K24" s="62"/>
      <c r="L24" s="13" t="s">
        <v>13</v>
      </c>
      <c r="M24" s="31">
        <v>3</v>
      </c>
      <c r="N24" s="65"/>
      <c r="O24" s="27" t="s">
        <v>13</v>
      </c>
      <c r="P24" s="21">
        <f t="shared" si="0"/>
        <v>19</v>
      </c>
      <c r="Q24" s="24">
        <f>P24/N22</f>
        <v>0.30158730158730157</v>
      </c>
      <c r="R24" s="62"/>
      <c r="S24" s="13" t="s">
        <v>13</v>
      </c>
      <c r="T24" s="31">
        <v>10</v>
      </c>
      <c r="U24" s="62"/>
      <c r="V24" s="13" t="s">
        <v>13</v>
      </c>
      <c r="W24" s="31">
        <v>17</v>
      </c>
      <c r="X24" s="68"/>
      <c r="Y24" s="36" t="s">
        <v>13</v>
      </c>
      <c r="Z24" s="57">
        <f t="shared" si="1"/>
        <v>27</v>
      </c>
      <c r="AA24" s="18">
        <f>Z24/X22</f>
        <v>0.54</v>
      </c>
    </row>
    <row r="25" spans="1:46" s="30" customFormat="1" ht="14.25" customHeight="1">
      <c r="A25" s="72"/>
      <c r="B25" s="63"/>
      <c r="C25" s="25" t="s">
        <v>12</v>
      </c>
      <c r="D25" s="32">
        <v>0</v>
      </c>
      <c r="E25" s="63"/>
      <c r="F25" s="25" t="s">
        <v>12</v>
      </c>
      <c r="G25" s="32">
        <v>0</v>
      </c>
      <c r="H25" s="63"/>
      <c r="I25" s="25" t="s">
        <v>12</v>
      </c>
      <c r="J25" s="43">
        <v>0</v>
      </c>
      <c r="K25" s="63"/>
      <c r="L25" s="25" t="s">
        <v>12</v>
      </c>
      <c r="M25" s="32">
        <v>0</v>
      </c>
      <c r="N25" s="66"/>
      <c r="O25" s="28" t="s">
        <v>12</v>
      </c>
      <c r="P25" s="21">
        <f t="shared" si="0"/>
        <v>0</v>
      </c>
      <c r="Q25" s="26">
        <f>P25/N22</f>
        <v>0</v>
      </c>
      <c r="R25" s="63"/>
      <c r="S25" s="25" t="s">
        <v>12</v>
      </c>
      <c r="T25" s="32">
        <v>0</v>
      </c>
      <c r="U25" s="63"/>
      <c r="V25" s="25" t="s">
        <v>12</v>
      </c>
      <c r="W25" s="32">
        <v>0</v>
      </c>
      <c r="X25" s="69"/>
      <c r="Y25" s="38" t="s">
        <v>12</v>
      </c>
      <c r="Z25" s="57">
        <f t="shared" si="1"/>
        <v>0</v>
      </c>
      <c r="AA25" s="18">
        <f>Z25/X22</f>
        <v>0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customHeight="1">
      <c r="A26" s="58" t="s">
        <v>9</v>
      </c>
      <c r="B26" s="61">
        <v>18</v>
      </c>
      <c r="C26" s="13" t="s">
        <v>11</v>
      </c>
      <c r="D26" s="23">
        <v>0</v>
      </c>
      <c r="E26" s="61">
        <v>24</v>
      </c>
      <c r="F26" s="13" t="s">
        <v>11</v>
      </c>
      <c r="G26" s="31">
        <v>1</v>
      </c>
      <c r="H26" s="61">
        <v>19</v>
      </c>
      <c r="I26" s="13" t="s">
        <v>11</v>
      </c>
      <c r="J26" s="42">
        <v>0</v>
      </c>
      <c r="K26" s="61">
        <v>4</v>
      </c>
      <c r="L26" s="13" t="s">
        <v>11</v>
      </c>
      <c r="M26" s="31">
        <v>0</v>
      </c>
      <c r="N26" s="64">
        <f t="shared" ref="N26" si="10">K26+B26+E26+H26</f>
        <v>65</v>
      </c>
      <c r="O26" s="20" t="s">
        <v>11</v>
      </c>
      <c r="P26" s="21">
        <f t="shared" si="0"/>
        <v>1</v>
      </c>
      <c r="Q26" s="24">
        <f>P26/N26</f>
        <v>1.5384615384615385E-2</v>
      </c>
      <c r="R26" s="61">
        <v>26</v>
      </c>
      <c r="S26" s="13" t="s">
        <v>11</v>
      </c>
      <c r="T26" s="23">
        <v>0</v>
      </c>
      <c r="U26" s="61">
        <v>23</v>
      </c>
      <c r="V26" s="13" t="s">
        <v>11</v>
      </c>
      <c r="W26" s="23">
        <v>0</v>
      </c>
      <c r="X26" s="67">
        <f t="shared" si="9"/>
        <v>49</v>
      </c>
      <c r="Y26" s="6" t="s">
        <v>11</v>
      </c>
      <c r="Z26" s="57">
        <f t="shared" si="1"/>
        <v>0</v>
      </c>
      <c r="AA26" s="18">
        <f>Z26/X26</f>
        <v>0</v>
      </c>
    </row>
    <row r="27" spans="1:46" ht="15" customHeight="1">
      <c r="A27" s="59"/>
      <c r="B27" s="62"/>
      <c r="C27" s="13" t="s">
        <v>15</v>
      </c>
      <c r="D27" s="23">
        <v>16</v>
      </c>
      <c r="E27" s="62"/>
      <c r="F27" s="13" t="s">
        <v>15</v>
      </c>
      <c r="G27" s="31">
        <v>13</v>
      </c>
      <c r="H27" s="62"/>
      <c r="I27" s="13" t="s">
        <v>15</v>
      </c>
      <c r="J27" s="42">
        <v>13</v>
      </c>
      <c r="K27" s="62"/>
      <c r="L27" s="13" t="s">
        <v>15</v>
      </c>
      <c r="M27" s="23">
        <v>0</v>
      </c>
      <c r="N27" s="65"/>
      <c r="O27" s="20" t="s">
        <v>15</v>
      </c>
      <c r="P27" s="21">
        <f t="shared" si="0"/>
        <v>42</v>
      </c>
      <c r="Q27" s="24">
        <f>P27/N26</f>
        <v>0.64615384615384619</v>
      </c>
      <c r="R27" s="62"/>
      <c r="S27" s="13" t="s">
        <v>15</v>
      </c>
      <c r="T27" s="23">
        <v>10</v>
      </c>
      <c r="U27" s="62"/>
      <c r="V27" s="13" t="s">
        <v>15</v>
      </c>
      <c r="W27" s="23">
        <v>11</v>
      </c>
      <c r="X27" s="68"/>
      <c r="Y27" s="6" t="s">
        <v>15</v>
      </c>
      <c r="Z27" s="57">
        <f t="shared" si="1"/>
        <v>21</v>
      </c>
      <c r="AA27" s="18">
        <f>Z27/X26</f>
        <v>0.42857142857142855</v>
      </c>
    </row>
    <row r="28" spans="1:46" ht="15" customHeight="1">
      <c r="A28" s="59"/>
      <c r="B28" s="62"/>
      <c r="C28" s="13" t="s">
        <v>13</v>
      </c>
      <c r="D28" s="31">
        <v>2</v>
      </c>
      <c r="E28" s="62"/>
      <c r="F28" s="13" t="s">
        <v>13</v>
      </c>
      <c r="G28" s="31">
        <v>10</v>
      </c>
      <c r="H28" s="62"/>
      <c r="I28" s="13" t="s">
        <v>13</v>
      </c>
      <c r="J28" s="42">
        <v>5</v>
      </c>
      <c r="K28" s="62"/>
      <c r="L28" s="13" t="s">
        <v>13</v>
      </c>
      <c r="M28" s="31">
        <v>4</v>
      </c>
      <c r="N28" s="65"/>
      <c r="O28" s="27" t="s">
        <v>13</v>
      </c>
      <c r="P28" s="21">
        <f t="shared" si="0"/>
        <v>21</v>
      </c>
      <c r="Q28" s="24">
        <f>P28/N26</f>
        <v>0.32307692307692309</v>
      </c>
      <c r="R28" s="62"/>
      <c r="S28" s="13" t="s">
        <v>13</v>
      </c>
      <c r="T28" s="31">
        <v>12</v>
      </c>
      <c r="U28" s="62"/>
      <c r="V28" s="13" t="s">
        <v>13</v>
      </c>
      <c r="W28" s="31">
        <v>12</v>
      </c>
      <c r="X28" s="68"/>
      <c r="Y28" s="36" t="s">
        <v>13</v>
      </c>
      <c r="Z28" s="57">
        <f t="shared" si="1"/>
        <v>24</v>
      </c>
      <c r="AA28" s="18">
        <f>Z28/X26</f>
        <v>0.48979591836734693</v>
      </c>
    </row>
    <row r="29" spans="1:46" s="30" customFormat="1" ht="15" customHeight="1">
      <c r="A29" s="60"/>
      <c r="B29" s="63"/>
      <c r="C29" s="25" t="s">
        <v>12</v>
      </c>
      <c r="D29" s="32">
        <v>0</v>
      </c>
      <c r="E29" s="63"/>
      <c r="F29" s="25" t="s">
        <v>12</v>
      </c>
      <c r="G29" s="32">
        <v>1</v>
      </c>
      <c r="H29" s="63"/>
      <c r="I29" s="25" t="s">
        <v>12</v>
      </c>
      <c r="J29" s="43">
        <v>1</v>
      </c>
      <c r="K29" s="63"/>
      <c r="L29" s="25" t="s">
        <v>12</v>
      </c>
      <c r="M29" s="32">
        <v>0</v>
      </c>
      <c r="N29" s="66"/>
      <c r="O29" s="28" t="s">
        <v>12</v>
      </c>
      <c r="P29" s="21">
        <f t="shared" si="0"/>
        <v>2</v>
      </c>
      <c r="Q29" s="26">
        <f>P29/N26</f>
        <v>3.0769230769230771E-2</v>
      </c>
      <c r="R29" s="63"/>
      <c r="S29" s="25" t="s">
        <v>12</v>
      </c>
      <c r="T29" s="32">
        <v>4</v>
      </c>
      <c r="U29" s="63"/>
      <c r="V29" s="25" t="s">
        <v>12</v>
      </c>
      <c r="W29" s="32">
        <v>0</v>
      </c>
      <c r="X29" s="69"/>
      <c r="Y29" s="38" t="s">
        <v>12</v>
      </c>
      <c r="Z29" s="57">
        <f t="shared" si="1"/>
        <v>4</v>
      </c>
      <c r="AA29" s="18">
        <f>Z29/X26</f>
        <v>8.1632653061224483E-2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 customHeight="1">
      <c r="A30" s="58" t="s">
        <v>10</v>
      </c>
      <c r="B30" s="61">
        <v>17</v>
      </c>
      <c r="C30" s="13" t="s">
        <v>11</v>
      </c>
      <c r="D30" s="31">
        <v>0</v>
      </c>
      <c r="E30" s="61">
        <v>24</v>
      </c>
      <c r="F30" s="13" t="s">
        <v>11</v>
      </c>
      <c r="G30" s="31">
        <v>4</v>
      </c>
      <c r="H30" s="61">
        <v>19</v>
      </c>
      <c r="I30" s="13" t="s">
        <v>11</v>
      </c>
      <c r="J30" s="42">
        <v>16</v>
      </c>
      <c r="K30" s="61">
        <v>4</v>
      </c>
      <c r="L30" s="13" t="s">
        <v>11</v>
      </c>
      <c r="M30" s="31">
        <v>0</v>
      </c>
      <c r="N30" s="64">
        <f t="shared" ref="N30" si="11">K30+B30+E30+H30</f>
        <v>64</v>
      </c>
      <c r="O30" s="20" t="s">
        <v>11</v>
      </c>
      <c r="P30" s="21">
        <f t="shared" si="0"/>
        <v>20</v>
      </c>
      <c r="Q30" s="24">
        <f>P30/N30</f>
        <v>0.3125</v>
      </c>
      <c r="R30" s="61">
        <v>26</v>
      </c>
      <c r="S30" s="13" t="s">
        <v>11</v>
      </c>
      <c r="T30" s="31">
        <v>8</v>
      </c>
      <c r="U30" s="61">
        <v>23</v>
      </c>
      <c r="V30" s="13" t="s">
        <v>11</v>
      </c>
      <c r="W30" s="31">
        <v>2</v>
      </c>
      <c r="X30" s="67">
        <f t="shared" si="9"/>
        <v>49</v>
      </c>
      <c r="Y30" s="40" t="s">
        <v>11</v>
      </c>
      <c r="Z30" s="57">
        <f t="shared" si="1"/>
        <v>10</v>
      </c>
      <c r="AA30" s="18">
        <f>Z30/X30</f>
        <v>0.20408163265306123</v>
      </c>
    </row>
    <row r="31" spans="1:46" ht="15" customHeight="1">
      <c r="A31" s="59"/>
      <c r="B31" s="62"/>
      <c r="C31" s="13" t="s">
        <v>15</v>
      </c>
      <c r="D31" s="31">
        <v>9</v>
      </c>
      <c r="E31" s="62"/>
      <c r="F31" s="13" t="s">
        <v>15</v>
      </c>
      <c r="G31" s="31">
        <v>13</v>
      </c>
      <c r="H31" s="62"/>
      <c r="I31" s="13" t="s">
        <v>15</v>
      </c>
      <c r="J31" s="42">
        <v>3</v>
      </c>
      <c r="K31" s="62"/>
      <c r="L31" s="13" t="s">
        <v>15</v>
      </c>
      <c r="M31" s="31">
        <v>4</v>
      </c>
      <c r="N31" s="65"/>
      <c r="O31" s="20" t="s">
        <v>15</v>
      </c>
      <c r="P31" s="21">
        <f t="shared" si="0"/>
        <v>29</v>
      </c>
      <c r="Q31" s="24">
        <f>P31/N30</f>
        <v>0.453125</v>
      </c>
      <c r="R31" s="62"/>
      <c r="S31" s="13" t="s">
        <v>15</v>
      </c>
      <c r="T31" s="31">
        <v>17</v>
      </c>
      <c r="U31" s="62"/>
      <c r="V31" s="13" t="s">
        <v>15</v>
      </c>
      <c r="W31" s="31">
        <v>12</v>
      </c>
      <c r="X31" s="68"/>
      <c r="Y31" s="40" t="s">
        <v>15</v>
      </c>
      <c r="Z31" s="57">
        <f t="shared" si="1"/>
        <v>29</v>
      </c>
      <c r="AA31" s="18">
        <f>Z31/X30</f>
        <v>0.59183673469387754</v>
      </c>
    </row>
    <row r="32" spans="1:46" ht="15" customHeight="1">
      <c r="A32" s="59"/>
      <c r="B32" s="62"/>
      <c r="C32" s="13" t="s">
        <v>13</v>
      </c>
      <c r="D32" s="31">
        <v>8</v>
      </c>
      <c r="E32" s="62"/>
      <c r="F32" s="13" t="s">
        <v>13</v>
      </c>
      <c r="G32" s="31">
        <v>7</v>
      </c>
      <c r="H32" s="62"/>
      <c r="I32" s="13" t="s">
        <v>13</v>
      </c>
      <c r="J32" s="42">
        <v>0</v>
      </c>
      <c r="K32" s="62"/>
      <c r="L32" s="13" t="s">
        <v>13</v>
      </c>
      <c r="M32" s="31">
        <v>0</v>
      </c>
      <c r="N32" s="65"/>
      <c r="O32" s="20" t="s">
        <v>13</v>
      </c>
      <c r="P32" s="21">
        <f t="shared" si="0"/>
        <v>15</v>
      </c>
      <c r="Q32" s="24">
        <f>P32/N30</f>
        <v>0.234375</v>
      </c>
      <c r="R32" s="62"/>
      <c r="S32" s="13" t="s">
        <v>13</v>
      </c>
      <c r="T32" s="31">
        <v>1</v>
      </c>
      <c r="U32" s="62"/>
      <c r="V32" s="13" t="s">
        <v>13</v>
      </c>
      <c r="W32" s="31">
        <v>9</v>
      </c>
      <c r="X32" s="68"/>
      <c r="Y32" s="41" t="s">
        <v>13</v>
      </c>
      <c r="Z32" s="57">
        <f t="shared" si="1"/>
        <v>10</v>
      </c>
      <c r="AA32" s="18">
        <f>Z32/X30</f>
        <v>0.20408163265306123</v>
      </c>
    </row>
    <row r="33" spans="1:46" s="30" customFormat="1" ht="15" customHeight="1">
      <c r="A33" s="60"/>
      <c r="B33" s="63"/>
      <c r="C33" s="37" t="s">
        <v>12</v>
      </c>
      <c r="D33" s="32">
        <v>0</v>
      </c>
      <c r="E33" s="63"/>
      <c r="F33" s="37" t="s">
        <v>12</v>
      </c>
      <c r="G33" s="32">
        <v>0</v>
      </c>
      <c r="H33" s="63"/>
      <c r="I33" s="37" t="s">
        <v>12</v>
      </c>
      <c r="J33" s="43">
        <v>0</v>
      </c>
      <c r="K33" s="63"/>
      <c r="L33" s="37" t="s">
        <v>12</v>
      </c>
      <c r="M33" s="32">
        <v>0</v>
      </c>
      <c r="N33" s="66"/>
      <c r="O33" s="29" t="s">
        <v>12</v>
      </c>
      <c r="P33" s="21">
        <f t="shared" si="0"/>
        <v>0</v>
      </c>
      <c r="Q33" s="26">
        <f>P33/N30</f>
        <v>0</v>
      </c>
      <c r="R33" s="63"/>
      <c r="S33" s="37" t="s">
        <v>12</v>
      </c>
      <c r="T33" s="32">
        <v>0</v>
      </c>
      <c r="U33" s="63"/>
      <c r="V33" s="37" t="s">
        <v>12</v>
      </c>
      <c r="W33" s="32">
        <v>0</v>
      </c>
      <c r="X33" s="69"/>
      <c r="Y33" s="39" t="s">
        <v>12</v>
      </c>
      <c r="Z33" s="57">
        <f t="shared" si="1"/>
        <v>0</v>
      </c>
      <c r="AA33" s="18">
        <f>Z33/X30</f>
        <v>0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73"/>
      <c r="Q34" s="16"/>
    </row>
    <row r="35" spans="1:46">
      <c r="A35" s="73"/>
      <c r="Q35" s="16"/>
    </row>
    <row r="38" spans="1:46">
      <c r="A38" s="2"/>
      <c r="B38" s="2"/>
      <c r="C38" s="2"/>
      <c r="D38" s="2"/>
      <c r="E38" s="34"/>
      <c r="F38" s="34"/>
      <c r="G38" s="34"/>
      <c r="H38" s="55"/>
      <c r="I38" s="55"/>
      <c r="J38" s="5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4"/>
      <c r="Y38" s="14"/>
      <c r="Z38" s="14"/>
      <c r="AA38" s="2"/>
      <c r="AB38" s="2"/>
      <c r="AC38" s="2"/>
      <c r="AD38" s="2"/>
      <c r="AE38" s="2"/>
    </row>
    <row r="39" spans="1:46">
      <c r="A39" s="82"/>
      <c r="B39" s="82"/>
      <c r="C39" s="82"/>
      <c r="D39" s="82"/>
      <c r="E39" s="34"/>
      <c r="F39" s="34"/>
      <c r="G39" s="34"/>
      <c r="H39" s="55"/>
      <c r="I39" s="55"/>
      <c r="J39" s="55"/>
      <c r="K39" s="82"/>
      <c r="L39" s="82"/>
      <c r="M39" s="82"/>
      <c r="N39" s="83"/>
      <c r="O39" s="83"/>
      <c r="P39" s="83"/>
      <c r="Q39" s="83"/>
      <c r="R39" s="82"/>
      <c r="S39" s="82"/>
      <c r="T39" s="82"/>
      <c r="U39" s="82"/>
      <c r="V39" s="82"/>
      <c r="W39" s="82"/>
      <c r="X39" s="85"/>
      <c r="Y39" s="85"/>
      <c r="Z39" s="85"/>
      <c r="AA39" s="83"/>
      <c r="AB39" s="83"/>
      <c r="AC39" s="83"/>
      <c r="AD39" s="83"/>
      <c r="AE39" s="2"/>
    </row>
    <row r="40" spans="1:46">
      <c r="A40" s="82"/>
      <c r="B40" s="82"/>
      <c r="C40" s="82"/>
      <c r="D40" s="82"/>
      <c r="E40" s="34"/>
      <c r="F40" s="34"/>
      <c r="G40" s="34"/>
      <c r="H40" s="55"/>
      <c r="I40" s="55"/>
      <c r="J40" s="55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5"/>
      <c r="Y40" s="85"/>
      <c r="Z40" s="85"/>
      <c r="AA40" s="82"/>
      <c r="AB40" s="82"/>
      <c r="AC40" s="82"/>
      <c r="AD40" s="82"/>
      <c r="AE40" s="2"/>
    </row>
    <row r="41" spans="1:46">
      <c r="A41" s="82"/>
      <c r="B41" s="4"/>
      <c r="C41" s="86"/>
      <c r="D41" s="86"/>
      <c r="E41" s="35"/>
      <c r="F41" s="35"/>
      <c r="G41" s="35"/>
      <c r="H41" s="56"/>
      <c r="I41" s="56"/>
      <c r="J41" s="56"/>
      <c r="K41" s="4"/>
      <c r="L41" s="86"/>
      <c r="M41" s="86"/>
      <c r="N41" s="9"/>
      <c r="O41" s="87"/>
      <c r="P41" s="87"/>
      <c r="Q41" s="9"/>
      <c r="R41" s="4"/>
      <c r="S41" s="86"/>
      <c r="T41" s="84"/>
      <c r="U41" s="4"/>
      <c r="V41" s="86"/>
      <c r="W41" s="86"/>
      <c r="X41" s="15"/>
      <c r="Y41" s="88"/>
      <c r="Z41" s="88"/>
      <c r="AA41" s="4"/>
      <c r="AB41" s="86"/>
      <c r="AC41" s="86"/>
      <c r="AD41" s="4"/>
      <c r="AE41" s="2"/>
    </row>
    <row r="42" spans="1:46" ht="15.75">
      <c r="A42" s="82"/>
      <c r="B42" s="82"/>
      <c r="C42" s="5"/>
      <c r="D42" s="2"/>
      <c r="E42" s="34"/>
      <c r="F42" s="34"/>
      <c r="G42" s="34"/>
      <c r="H42" s="55"/>
      <c r="I42" s="55"/>
      <c r="J42" s="55"/>
      <c r="K42" s="82"/>
      <c r="L42" s="5"/>
      <c r="M42" s="2"/>
      <c r="N42" s="83"/>
      <c r="O42" s="6"/>
      <c r="P42" s="8"/>
      <c r="Q42" s="10"/>
      <c r="R42" s="82"/>
      <c r="S42" s="5"/>
      <c r="T42" s="2"/>
      <c r="U42" s="82"/>
      <c r="V42" s="5"/>
      <c r="W42" s="2"/>
      <c r="X42" s="85"/>
      <c r="Y42" s="13"/>
      <c r="Z42" s="14"/>
      <c r="AA42" s="83"/>
      <c r="AB42" s="6"/>
      <c r="AC42" s="8"/>
      <c r="AD42" s="10"/>
      <c r="AE42" s="2"/>
    </row>
    <row r="43" spans="1:46" ht="15.75">
      <c r="A43" s="82"/>
      <c r="B43" s="82"/>
      <c r="C43" s="5"/>
      <c r="D43" s="2"/>
      <c r="E43" s="34"/>
      <c r="F43" s="34"/>
      <c r="G43" s="34"/>
      <c r="H43" s="55"/>
      <c r="I43" s="55"/>
      <c r="J43" s="55"/>
      <c r="K43" s="82"/>
      <c r="L43" s="5"/>
      <c r="M43" s="2"/>
      <c r="N43" s="84"/>
      <c r="O43" s="6"/>
      <c r="P43" s="8"/>
      <c r="Q43" s="10"/>
      <c r="R43" s="82"/>
      <c r="S43" s="5"/>
      <c r="T43" s="2"/>
      <c r="U43" s="82"/>
      <c r="V43" s="5"/>
      <c r="W43" s="2"/>
      <c r="X43" s="85"/>
      <c r="Y43" s="13"/>
      <c r="Z43" s="14"/>
      <c r="AA43" s="83"/>
      <c r="AB43" s="6"/>
      <c r="AC43" s="8"/>
      <c r="AD43" s="10"/>
      <c r="AE43" s="2"/>
    </row>
    <row r="44" spans="1:46" ht="15.75">
      <c r="A44" s="82"/>
      <c r="B44" s="82"/>
      <c r="C44" s="5"/>
      <c r="D44" s="2"/>
      <c r="E44" s="34"/>
      <c r="F44" s="34"/>
      <c r="G44" s="34"/>
      <c r="H44" s="55"/>
      <c r="I44" s="55"/>
      <c r="J44" s="55"/>
      <c r="K44" s="82"/>
      <c r="L44" s="5"/>
      <c r="M44" s="2"/>
      <c r="N44" s="84"/>
      <c r="O44" s="6"/>
      <c r="P44" s="8"/>
      <c r="Q44" s="10"/>
      <c r="R44" s="82"/>
      <c r="S44" s="5"/>
      <c r="T44" s="2"/>
      <c r="U44" s="82"/>
      <c r="V44" s="5"/>
      <c r="W44" s="2"/>
      <c r="X44" s="85"/>
      <c r="Y44" s="13"/>
      <c r="Z44" s="14"/>
      <c r="AA44" s="83"/>
      <c r="AB44" s="6"/>
      <c r="AC44" s="8"/>
      <c r="AD44" s="10"/>
      <c r="AE44" s="2"/>
    </row>
    <row r="45" spans="1:46" ht="15.75">
      <c r="A45" s="82"/>
      <c r="B45" s="82"/>
      <c r="C45" s="5"/>
      <c r="D45" s="2"/>
      <c r="E45" s="34"/>
      <c r="F45" s="34"/>
      <c r="G45" s="34"/>
      <c r="H45" s="55"/>
      <c r="I45" s="55"/>
      <c r="J45" s="55"/>
      <c r="K45" s="82"/>
      <c r="L45" s="5"/>
      <c r="M45" s="2"/>
      <c r="N45" s="83"/>
      <c r="O45" s="6"/>
      <c r="P45" s="8"/>
      <c r="Q45" s="10"/>
      <c r="R45" s="82"/>
      <c r="S45" s="5"/>
      <c r="T45" s="2"/>
      <c r="U45" s="82"/>
      <c r="V45" s="5"/>
      <c r="W45" s="2"/>
      <c r="X45" s="85"/>
      <c r="Y45" s="13"/>
      <c r="Z45" s="14"/>
      <c r="AA45" s="83"/>
      <c r="AB45" s="6"/>
      <c r="AC45" s="8"/>
      <c r="AD45" s="10"/>
      <c r="AE45" s="2"/>
    </row>
    <row r="46" spans="1:46" ht="15.75">
      <c r="A46" s="82"/>
      <c r="B46" s="82"/>
      <c r="C46" s="5"/>
      <c r="D46" s="2"/>
      <c r="E46" s="34"/>
      <c r="F46" s="34"/>
      <c r="G46" s="34"/>
      <c r="H46" s="55"/>
      <c r="I46" s="55"/>
      <c r="J46" s="55"/>
      <c r="K46" s="82"/>
      <c r="L46" s="5"/>
      <c r="M46" s="2"/>
      <c r="N46" s="83"/>
      <c r="O46" s="6"/>
      <c r="P46" s="8"/>
      <c r="Q46" s="10"/>
      <c r="R46" s="82"/>
      <c r="S46" s="5"/>
      <c r="T46" s="2"/>
      <c r="U46" s="82"/>
      <c r="V46" s="5"/>
      <c r="W46" s="2"/>
      <c r="X46" s="85"/>
      <c r="Y46" s="13"/>
      <c r="Z46" s="14"/>
      <c r="AA46" s="83"/>
      <c r="AB46" s="6"/>
      <c r="AC46" s="8"/>
      <c r="AD46" s="10"/>
      <c r="AE46" s="2"/>
    </row>
    <row r="47" spans="1:46" ht="15.75">
      <c r="A47" s="82"/>
      <c r="B47" s="82"/>
      <c r="C47" s="5"/>
      <c r="D47" s="2"/>
      <c r="E47" s="34"/>
      <c r="F47" s="34"/>
      <c r="G47" s="34"/>
      <c r="H47" s="55"/>
      <c r="I47" s="55"/>
      <c r="J47" s="55"/>
      <c r="K47" s="82"/>
      <c r="L47" s="5"/>
      <c r="M47" s="2"/>
      <c r="N47" s="83"/>
      <c r="O47" s="6"/>
      <c r="P47" s="8"/>
      <c r="Q47" s="10"/>
      <c r="R47" s="82"/>
      <c r="S47" s="5"/>
      <c r="T47" s="2"/>
      <c r="U47" s="82"/>
      <c r="V47" s="5"/>
      <c r="W47" s="2"/>
      <c r="X47" s="85"/>
      <c r="Y47" s="13"/>
      <c r="Z47" s="14"/>
      <c r="AA47" s="83"/>
      <c r="AB47" s="6"/>
      <c r="AC47" s="8"/>
      <c r="AD47" s="10"/>
      <c r="AE47" s="2"/>
    </row>
    <row r="48" spans="1:46" ht="15.75">
      <c r="A48" s="82"/>
      <c r="B48" s="82"/>
      <c r="C48" s="5"/>
      <c r="D48" s="2"/>
      <c r="E48" s="34"/>
      <c r="F48" s="34"/>
      <c r="G48" s="34"/>
      <c r="H48" s="55"/>
      <c r="I48" s="55"/>
      <c r="J48" s="55"/>
      <c r="K48" s="82"/>
      <c r="L48" s="5"/>
      <c r="M48" s="2"/>
      <c r="N48" s="83"/>
      <c r="O48" s="6"/>
      <c r="P48" s="8"/>
      <c r="Q48" s="10"/>
      <c r="R48" s="82"/>
      <c r="S48" s="5"/>
      <c r="T48" s="2"/>
      <c r="U48" s="82"/>
      <c r="V48" s="5"/>
      <c r="W48" s="2"/>
      <c r="X48" s="85"/>
      <c r="Y48" s="13"/>
      <c r="Z48" s="14"/>
      <c r="AA48" s="83"/>
      <c r="AB48" s="6"/>
      <c r="AC48" s="8"/>
      <c r="AD48" s="10"/>
      <c r="AE48" s="2"/>
    </row>
    <row r="49" spans="1:31" ht="15.75">
      <c r="A49" s="82"/>
      <c r="B49" s="82"/>
      <c r="C49" s="5"/>
      <c r="D49" s="2"/>
      <c r="E49" s="34"/>
      <c r="F49" s="34"/>
      <c r="G49" s="34"/>
      <c r="H49" s="55"/>
      <c r="I49" s="55"/>
      <c r="J49" s="55"/>
      <c r="K49" s="82"/>
      <c r="L49" s="5"/>
      <c r="M49" s="2"/>
      <c r="N49" s="83"/>
      <c r="O49" s="6"/>
      <c r="P49" s="8"/>
      <c r="Q49" s="10"/>
      <c r="R49" s="82"/>
      <c r="S49" s="5"/>
      <c r="T49" s="2"/>
      <c r="U49" s="82"/>
      <c r="V49" s="5"/>
      <c r="W49" s="2"/>
      <c r="X49" s="85"/>
      <c r="Y49" s="13"/>
      <c r="Z49" s="14"/>
      <c r="AA49" s="83"/>
      <c r="AB49" s="6"/>
      <c r="AC49" s="8"/>
      <c r="AD49" s="10"/>
      <c r="AE49" s="2"/>
    </row>
    <row r="50" spans="1:31" ht="15.75">
      <c r="A50" s="82"/>
      <c r="B50" s="82"/>
      <c r="C50" s="5"/>
      <c r="D50" s="2"/>
      <c r="E50" s="34"/>
      <c r="F50" s="34"/>
      <c r="G50" s="34"/>
      <c r="H50" s="55"/>
      <c r="I50" s="55"/>
      <c r="J50" s="55"/>
      <c r="K50" s="82"/>
      <c r="L50" s="5"/>
      <c r="M50" s="2"/>
      <c r="N50" s="83"/>
      <c r="O50" s="6"/>
      <c r="P50" s="8"/>
      <c r="Q50" s="10"/>
      <c r="R50" s="82"/>
      <c r="S50" s="5"/>
      <c r="T50" s="2"/>
      <c r="U50" s="82"/>
      <c r="V50" s="5"/>
      <c r="W50" s="2"/>
      <c r="X50" s="85"/>
      <c r="Y50" s="13"/>
      <c r="Z50" s="14"/>
      <c r="AA50" s="83"/>
      <c r="AB50" s="6"/>
      <c r="AC50" s="8"/>
      <c r="AD50" s="10"/>
      <c r="AE50" s="2"/>
    </row>
    <row r="51" spans="1:31" ht="15.75">
      <c r="A51" s="82"/>
      <c r="B51" s="82"/>
      <c r="C51" s="5"/>
      <c r="D51" s="2"/>
      <c r="E51" s="34"/>
      <c r="F51" s="34"/>
      <c r="G51" s="34"/>
      <c r="H51" s="55"/>
      <c r="I51" s="55"/>
      <c r="J51" s="55"/>
      <c r="K51" s="82"/>
      <c r="L51" s="5"/>
      <c r="M51" s="2"/>
      <c r="N51" s="83"/>
      <c r="O51" s="6"/>
      <c r="P51" s="8"/>
      <c r="Q51" s="10"/>
      <c r="R51" s="82"/>
      <c r="S51" s="5"/>
      <c r="T51" s="2"/>
      <c r="U51" s="82"/>
      <c r="V51" s="5"/>
      <c r="W51" s="2"/>
      <c r="X51" s="85"/>
      <c r="Y51" s="13"/>
      <c r="Z51" s="14"/>
      <c r="AA51" s="83"/>
      <c r="AB51" s="6"/>
      <c r="AC51" s="8"/>
      <c r="AD51" s="10"/>
      <c r="AE51" s="2"/>
    </row>
    <row r="52" spans="1:31" ht="15.75">
      <c r="A52" s="82"/>
      <c r="B52" s="82"/>
      <c r="C52" s="5"/>
      <c r="D52" s="2"/>
      <c r="E52" s="34"/>
      <c r="F52" s="34"/>
      <c r="G52" s="34"/>
      <c r="H52" s="55"/>
      <c r="I52" s="55"/>
      <c r="J52" s="55"/>
      <c r="K52" s="82"/>
      <c r="L52" s="5"/>
      <c r="M52" s="2"/>
      <c r="N52" s="83"/>
      <c r="O52" s="6"/>
      <c r="P52" s="8"/>
      <c r="Q52" s="10"/>
      <c r="R52" s="82"/>
      <c r="S52" s="5"/>
      <c r="T52" s="2"/>
      <c r="U52" s="82"/>
      <c r="V52" s="5"/>
      <c r="W52" s="2"/>
      <c r="X52" s="85"/>
      <c r="Y52" s="13"/>
      <c r="Z52" s="14"/>
      <c r="AA52" s="83"/>
      <c r="AB52" s="6"/>
      <c r="AC52" s="8"/>
      <c r="AD52" s="10"/>
      <c r="AE52" s="2"/>
    </row>
    <row r="53" spans="1:31" ht="15.75">
      <c r="A53" s="82"/>
      <c r="B53" s="82"/>
      <c r="C53" s="5"/>
      <c r="D53" s="2"/>
      <c r="E53" s="34"/>
      <c r="F53" s="34"/>
      <c r="G53" s="34"/>
      <c r="H53" s="55"/>
      <c r="I53" s="55"/>
      <c r="J53" s="55"/>
      <c r="K53" s="82"/>
      <c r="L53" s="5"/>
      <c r="M53" s="2"/>
      <c r="N53" s="83"/>
      <c r="O53" s="6"/>
      <c r="P53" s="8"/>
      <c r="Q53" s="10"/>
      <c r="R53" s="82"/>
      <c r="S53" s="5"/>
      <c r="T53" s="2"/>
      <c r="U53" s="82"/>
      <c r="V53" s="5"/>
      <c r="W53" s="2"/>
      <c r="X53" s="85"/>
      <c r="Y53" s="13"/>
      <c r="Z53" s="14"/>
      <c r="AA53" s="83"/>
      <c r="AB53" s="6"/>
      <c r="AC53" s="8"/>
      <c r="AD53" s="10"/>
      <c r="AE53" s="2"/>
    </row>
    <row r="54" spans="1:31" ht="15.75">
      <c r="A54" s="82"/>
      <c r="B54" s="82"/>
      <c r="C54" s="5"/>
      <c r="D54" s="2"/>
      <c r="E54" s="34"/>
      <c r="F54" s="34"/>
      <c r="G54" s="34"/>
      <c r="H54" s="55"/>
      <c r="I54" s="55"/>
      <c r="J54" s="55"/>
      <c r="K54" s="82"/>
      <c r="L54" s="5"/>
      <c r="M54" s="2"/>
      <c r="N54" s="83"/>
      <c r="O54" s="6"/>
      <c r="P54" s="8"/>
      <c r="Q54" s="10"/>
      <c r="R54" s="82"/>
      <c r="S54" s="5"/>
      <c r="T54" s="2"/>
      <c r="U54" s="82"/>
      <c r="V54" s="5"/>
      <c r="W54" s="2"/>
      <c r="X54" s="85"/>
      <c r="Y54" s="13"/>
      <c r="Z54" s="14"/>
      <c r="AA54" s="83"/>
      <c r="AB54" s="6"/>
      <c r="AC54" s="8"/>
      <c r="AD54" s="10"/>
      <c r="AE54" s="2"/>
    </row>
    <row r="55" spans="1:31" ht="15.75">
      <c r="A55" s="82"/>
      <c r="B55" s="82"/>
      <c r="C55" s="5"/>
      <c r="D55" s="2"/>
      <c r="E55" s="34"/>
      <c r="F55" s="34"/>
      <c r="G55" s="34"/>
      <c r="H55" s="55"/>
      <c r="I55" s="55"/>
      <c r="J55" s="55"/>
      <c r="K55" s="82"/>
      <c r="L55" s="5"/>
      <c r="M55" s="2"/>
      <c r="N55" s="83"/>
      <c r="O55" s="6"/>
      <c r="P55" s="8"/>
      <c r="Q55" s="10"/>
      <c r="R55" s="82"/>
      <c r="S55" s="5"/>
      <c r="T55" s="2"/>
      <c r="U55" s="82"/>
      <c r="V55" s="5"/>
      <c r="W55" s="2"/>
      <c r="X55" s="85"/>
      <c r="Y55" s="13"/>
      <c r="Z55" s="14"/>
      <c r="AA55" s="83"/>
      <c r="AB55" s="6"/>
      <c r="AC55" s="8"/>
      <c r="AD55" s="10"/>
      <c r="AE55" s="2"/>
    </row>
    <row r="56" spans="1:31" ht="15.75">
      <c r="A56" s="82"/>
      <c r="B56" s="82"/>
      <c r="C56" s="5"/>
      <c r="D56" s="2"/>
      <c r="E56" s="34"/>
      <c r="F56" s="34"/>
      <c r="G56" s="34"/>
      <c r="H56" s="55"/>
      <c r="I56" s="55"/>
      <c r="J56" s="55"/>
      <c r="K56" s="82"/>
      <c r="L56" s="5"/>
      <c r="M56" s="2"/>
      <c r="N56" s="83"/>
      <c r="O56" s="6"/>
      <c r="P56" s="8"/>
      <c r="Q56" s="10"/>
      <c r="R56" s="82"/>
      <c r="S56" s="5"/>
      <c r="T56" s="2"/>
      <c r="U56" s="82"/>
      <c r="V56" s="5"/>
      <c r="W56" s="2"/>
      <c r="X56" s="85"/>
      <c r="Y56" s="13"/>
      <c r="Z56" s="14"/>
      <c r="AA56" s="83"/>
      <c r="AB56" s="6"/>
      <c r="AC56" s="8"/>
      <c r="AD56" s="10"/>
      <c r="AE56" s="2"/>
    </row>
    <row r="57" spans="1:31" ht="15.75">
      <c r="A57" s="82"/>
      <c r="B57" s="82"/>
      <c r="C57" s="5"/>
      <c r="D57" s="2"/>
      <c r="E57" s="34"/>
      <c r="F57" s="34"/>
      <c r="G57" s="34"/>
      <c r="H57" s="55"/>
      <c r="I57" s="55"/>
      <c r="J57" s="55"/>
      <c r="K57" s="82"/>
      <c r="L57" s="5"/>
      <c r="M57" s="2"/>
      <c r="N57" s="83"/>
      <c r="O57" s="6"/>
      <c r="P57" s="8"/>
      <c r="Q57" s="10"/>
      <c r="R57" s="82"/>
      <c r="S57" s="5"/>
      <c r="T57" s="2"/>
      <c r="U57" s="82"/>
      <c r="V57" s="5"/>
      <c r="W57" s="2"/>
      <c r="X57" s="85"/>
      <c r="Y57" s="13"/>
      <c r="Z57" s="14"/>
      <c r="AA57" s="83"/>
      <c r="AB57" s="6"/>
      <c r="AC57" s="8"/>
      <c r="AD57" s="10"/>
      <c r="AE57" s="2"/>
    </row>
    <row r="58" spans="1:31" ht="15.75">
      <c r="A58" s="82"/>
      <c r="B58" s="82"/>
      <c r="C58" s="5"/>
      <c r="D58" s="2"/>
      <c r="E58" s="34"/>
      <c r="F58" s="34"/>
      <c r="G58" s="34"/>
      <c r="H58" s="55"/>
      <c r="I58" s="55"/>
      <c r="J58" s="55"/>
      <c r="K58" s="82"/>
      <c r="L58" s="5"/>
      <c r="M58" s="2"/>
      <c r="N58" s="83"/>
      <c r="O58" s="6"/>
      <c r="P58" s="8"/>
      <c r="Q58" s="10"/>
      <c r="R58" s="82"/>
      <c r="S58" s="5"/>
      <c r="T58" s="2"/>
      <c r="U58" s="82"/>
      <c r="V58" s="5"/>
      <c r="W58" s="2"/>
      <c r="X58" s="85"/>
      <c r="Y58" s="13"/>
      <c r="Z58" s="14"/>
      <c r="AA58" s="83"/>
      <c r="AB58" s="6"/>
      <c r="AC58" s="8"/>
      <c r="AD58" s="10"/>
      <c r="AE58" s="2"/>
    </row>
    <row r="59" spans="1:31" ht="15.75">
      <c r="A59" s="82"/>
      <c r="B59" s="82"/>
      <c r="C59" s="5"/>
      <c r="D59" s="2"/>
      <c r="E59" s="34"/>
      <c r="F59" s="34"/>
      <c r="G59" s="34"/>
      <c r="H59" s="55"/>
      <c r="I59" s="55"/>
      <c r="J59" s="55"/>
      <c r="K59" s="82"/>
      <c r="L59" s="5"/>
      <c r="M59" s="2"/>
      <c r="N59" s="83"/>
      <c r="O59" s="6"/>
      <c r="P59" s="8"/>
      <c r="Q59" s="10"/>
      <c r="R59" s="82"/>
      <c r="S59" s="5"/>
      <c r="T59" s="2"/>
      <c r="U59" s="82"/>
      <c r="V59" s="5"/>
      <c r="W59" s="2"/>
      <c r="X59" s="85"/>
      <c r="Y59" s="13"/>
      <c r="Z59" s="14"/>
      <c r="AA59" s="83"/>
      <c r="AB59" s="6"/>
      <c r="AC59" s="8"/>
      <c r="AD59" s="10"/>
      <c r="AE59" s="2"/>
    </row>
    <row r="60" spans="1:31" ht="15.75">
      <c r="A60" s="82"/>
      <c r="B60" s="82"/>
      <c r="C60" s="5"/>
      <c r="D60" s="2"/>
      <c r="E60" s="34"/>
      <c r="F60" s="34"/>
      <c r="G60" s="34"/>
      <c r="H60" s="55"/>
      <c r="I60" s="55"/>
      <c r="J60" s="55"/>
      <c r="K60" s="82"/>
      <c r="L60" s="5"/>
      <c r="M60" s="2"/>
      <c r="N60" s="83"/>
      <c r="O60" s="6"/>
      <c r="P60" s="8"/>
      <c r="Q60" s="10"/>
      <c r="R60" s="82"/>
      <c r="S60" s="5"/>
      <c r="T60" s="2"/>
      <c r="U60" s="82"/>
      <c r="V60" s="5"/>
      <c r="W60" s="2"/>
      <c r="X60" s="85"/>
      <c r="Y60" s="13"/>
      <c r="Z60" s="14"/>
      <c r="AA60" s="83"/>
      <c r="AB60" s="6"/>
      <c r="AC60" s="8"/>
      <c r="AD60" s="10"/>
      <c r="AE60" s="2"/>
    </row>
    <row r="61" spans="1:31" ht="15.75">
      <c r="A61" s="82"/>
      <c r="B61" s="82"/>
      <c r="C61" s="5"/>
      <c r="D61" s="2"/>
      <c r="E61" s="34"/>
      <c r="F61" s="34"/>
      <c r="G61" s="34"/>
      <c r="H61" s="55"/>
      <c r="I61" s="55"/>
      <c r="J61" s="55"/>
      <c r="K61" s="82"/>
      <c r="L61" s="5"/>
      <c r="M61" s="2"/>
      <c r="N61" s="83"/>
      <c r="O61" s="6"/>
      <c r="P61" s="8"/>
      <c r="Q61" s="10"/>
      <c r="R61" s="82"/>
      <c r="S61" s="5"/>
      <c r="T61" s="2"/>
      <c r="U61" s="82"/>
      <c r="V61" s="5"/>
      <c r="W61" s="2"/>
      <c r="X61" s="85"/>
      <c r="Y61" s="13"/>
      <c r="Z61" s="14"/>
      <c r="AA61" s="83"/>
      <c r="AB61" s="6"/>
      <c r="AC61" s="8"/>
      <c r="AD61" s="10"/>
      <c r="AE61" s="2"/>
    </row>
    <row r="62" spans="1:31" ht="15.75">
      <c r="A62" s="82"/>
      <c r="B62" s="82"/>
      <c r="C62" s="5"/>
      <c r="D62" s="2"/>
      <c r="E62" s="34"/>
      <c r="F62" s="34"/>
      <c r="G62" s="34"/>
      <c r="H62" s="55"/>
      <c r="I62" s="55"/>
      <c r="J62" s="55"/>
      <c r="K62" s="82"/>
      <c r="L62" s="5"/>
      <c r="M62" s="2"/>
      <c r="N62" s="83"/>
      <c r="O62" s="6"/>
      <c r="P62" s="8"/>
      <c r="Q62" s="10"/>
      <c r="R62" s="82"/>
      <c r="S62" s="5"/>
      <c r="T62" s="2"/>
      <c r="U62" s="82"/>
      <c r="V62" s="5"/>
      <c r="W62" s="2"/>
      <c r="X62" s="85"/>
      <c r="Y62" s="13"/>
      <c r="Z62" s="14"/>
      <c r="AA62" s="83"/>
      <c r="AB62" s="6"/>
      <c r="AC62" s="8"/>
      <c r="AD62" s="10"/>
      <c r="AE62" s="2"/>
    </row>
    <row r="63" spans="1:31">
      <c r="A63" s="2"/>
      <c r="B63" s="2"/>
      <c r="C63" s="2"/>
      <c r="D63" s="2"/>
      <c r="E63" s="34"/>
      <c r="F63" s="34"/>
      <c r="G63" s="34"/>
      <c r="H63" s="55"/>
      <c r="I63" s="55"/>
      <c r="J63" s="5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4"/>
      <c r="Y63" s="14"/>
      <c r="Z63" s="14"/>
      <c r="AA63" s="2"/>
      <c r="AB63" s="2"/>
      <c r="AC63" s="2"/>
      <c r="AD63" s="2"/>
      <c r="AE63" s="2"/>
    </row>
    <row r="64" spans="1:31">
      <c r="A64" s="2"/>
      <c r="B64" s="2"/>
      <c r="C64" s="2"/>
      <c r="D64" s="2"/>
      <c r="E64" s="34"/>
      <c r="F64" s="34"/>
      <c r="G64" s="34"/>
      <c r="H64" s="55"/>
      <c r="I64" s="55"/>
      <c r="J64" s="5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4"/>
      <c r="Y64" s="14"/>
      <c r="Z64" s="14"/>
      <c r="AA64" s="2"/>
      <c r="AB64" s="2"/>
      <c r="AC64" s="2"/>
      <c r="AD64" s="2"/>
      <c r="AE64" s="2"/>
    </row>
    <row r="65" spans="1:31">
      <c r="A65" s="2"/>
      <c r="B65" s="2"/>
      <c r="C65" s="2"/>
      <c r="D65" s="2"/>
      <c r="E65" s="34"/>
      <c r="F65" s="34"/>
      <c r="G65" s="34"/>
      <c r="H65" s="55"/>
      <c r="I65" s="55"/>
      <c r="J65" s="5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4"/>
      <c r="Y65" s="14"/>
      <c r="Z65" s="14"/>
      <c r="AA65" s="2"/>
      <c r="AB65" s="2"/>
      <c r="AC65" s="2"/>
      <c r="AD65" s="2"/>
      <c r="AE65" s="2"/>
    </row>
    <row r="66" spans="1:31">
      <c r="A66" s="2"/>
      <c r="B66" s="2"/>
      <c r="C66" s="2"/>
      <c r="D66" s="2"/>
      <c r="E66" s="34"/>
      <c r="F66" s="34"/>
      <c r="G66" s="34"/>
      <c r="H66" s="55"/>
      <c r="I66" s="55"/>
      <c r="J66" s="5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4"/>
      <c r="Y66" s="14"/>
      <c r="Z66" s="14"/>
      <c r="AA66" s="2"/>
      <c r="AB66" s="2"/>
      <c r="AC66" s="2"/>
      <c r="AD66" s="2"/>
      <c r="AE66" s="2"/>
    </row>
    <row r="67" spans="1:31">
      <c r="A67" s="2"/>
      <c r="B67" s="2"/>
      <c r="C67" s="2"/>
      <c r="D67" s="2"/>
      <c r="E67" s="34"/>
      <c r="F67" s="34"/>
      <c r="G67" s="34"/>
      <c r="H67" s="55"/>
      <c r="I67" s="55"/>
      <c r="J67" s="5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4"/>
      <c r="Y67" s="14"/>
      <c r="Z67" s="14"/>
      <c r="AA67" s="2"/>
      <c r="AB67" s="2"/>
      <c r="AC67" s="2"/>
      <c r="AD67" s="2"/>
      <c r="AE67" s="2"/>
    </row>
    <row r="68" spans="1:31">
      <c r="A68" s="2"/>
      <c r="B68" s="2"/>
      <c r="C68" s="2"/>
      <c r="D68" s="2"/>
      <c r="E68" s="34"/>
      <c r="F68" s="34"/>
      <c r="G68" s="34"/>
      <c r="H68" s="55"/>
      <c r="I68" s="55"/>
      <c r="J68" s="5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4"/>
      <c r="Y68" s="14"/>
      <c r="Z68" s="14"/>
      <c r="AA68" s="2"/>
      <c r="AB68" s="2"/>
      <c r="AC68" s="2"/>
      <c r="AD68" s="2"/>
      <c r="AE68" s="2"/>
    </row>
    <row r="69" spans="1:31">
      <c r="A69" s="2"/>
      <c r="B69" s="2"/>
      <c r="C69" s="2"/>
      <c r="D69" s="2"/>
      <c r="E69" s="34"/>
      <c r="F69" s="34"/>
      <c r="G69" s="34"/>
      <c r="H69" s="55"/>
      <c r="I69" s="55"/>
      <c r="J69" s="5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4"/>
      <c r="Y69" s="14"/>
      <c r="Z69" s="14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34"/>
      <c r="F70" s="34"/>
      <c r="G70" s="34"/>
      <c r="H70" s="55"/>
      <c r="I70" s="55"/>
      <c r="J70" s="5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4"/>
      <c r="Y70" s="14"/>
      <c r="Z70" s="14"/>
      <c r="AA70" s="2"/>
      <c r="AB70" s="2"/>
      <c r="AC70" s="2"/>
      <c r="AD70" s="2"/>
      <c r="AE70" s="2"/>
    </row>
    <row r="71" spans="1:31">
      <c r="A71" s="2"/>
      <c r="B71" s="2"/>
      <c r="C71" s="2"/>
      <c r="D71" s="2"/>
      <c r="E71" s="34"/>
      <c r="F71" s="34"/>
      <c r="G71" s="34"/>
      <c r="H71" s="55"/>
      <c r="I71" s="55"/>
      <c r="J71" s="5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4"/>
      <c r="Y71" s="14"/>
      <c r="Z71" s="14"/>
      <c r="AA71" s="2"/>
      <c r="AB71" s="2"/>
      <c r="AC71" s="2"/>
      <c r="AD71" s="2"/>
      <c r="AE71" s="2"/>
    </row>
    <row r="72" spans="1:31">
      <c r="A72" s="2"/>
      <c r="B72" s="2"/>
      <c r="C72" s="2"/>
      <c r="D72" s="2"/>
      <c r="E72" s="34"/>
      <c r="F72" s="34"/>
      <c r="G72" s="34"/>
      <c r="H72" s="55"/>
      <c r="I72" s="55"/>
      <c r="J72" s="5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4"/>
      <c r="Y72" s="14"/>
      <c r="Z72" s="14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34"/>
      <c r="F73" s="34"/>
      <c r="G73" s="34"/>
      <c r="H73" s="55"/>
      <c r="I73" s="55"/>
      <c r="J73" s="5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4"/>
      <c r="Y73" s="14"/>
      <c r="Z73" s="14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34"/>
      <c r="F74" s="34"/>
      <c r="G74" s="34"/>
      <c r="H74" s="55"/>
      <c r="I74" s="55"/>
      <c r="J74" s="5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4"/>
      <c r="Y74" s="14"/>
      <c r="Z74" s="14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34"/>
      <c r="F75" s="34"/>
      <c r="G75" s="34"/>
      <c r="H75" s="55"/>
      <c r="I75" s="55"/>
      <c r="J75" s="5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4"/>
      <c r="Y75" s="14"/>
      <c r="Z75" s="14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34"/>
      <c r="F76" s="34"/>
      <c r="G76" s="34"/>
      <c r="H76" s="55"/>
      <c r="I76" s="55"/>
      <c r="J76" s="5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4"/>
      <c r="Y76" s="14"/>
      <c r="Z76" s="14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34"/>
      <c r="F77" s="34"/>
      <c r="G77" s="34"/>
      <c r="H77" s="55"/>
      <c r="I77" s="55"/>
      <c r="J77" s="5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4"/>
      <c r="Y77" s="14"/>
      <c r="Z77" s="14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34"/>
      <c r="F78" s="34"/>
      <c r="G78" s="34"/>
      <c r="H78" s="55"/>
      <c r="I78" s="55"/>
      <c r="J78" s="5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4"/>
      <c r="Y78" s="14"/>
      <c r="Z78" s="14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34"/>
      <c r="F79" s="34"/>
      <c r="G79" s="34"/>
      <c r="H79" s="55"/>
      <c r="I79" s="55"/>
      <c r="J79" s="5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4"/>
      <c r="Y79" s="14"/>
      <c r="Z79" s="14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34"/>
      <c r="F80" s="34"/>
      <c r="G80" s="34"/>
      <c r="H80" s="55"/>
      <c r="I80" s="55"/>
      <c r="J80" s="5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4"/>
      <c r="Y80" s="14"/>
      <c r="Z80" s="14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34"/>
      <c r="F81" s="34"/>
      <c r="G81" s="34"/>
      <c r="H81" s="55"/>
      <c r="I81" s="55"/>
      <c r="J81" s="5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4"/>
      <c r="Y81" s="14"/>
      <c r="Z81" s="14"/>
      <c r="AA81" s="2"/>
      <c r="AB81" s="2"/>
      <c r="AC81" s="2"/>
      <c r="AD81" s="2"/>
      <c r="AE81" s="2"/>
    </row>
    <row r="82" spans="1:31">
      <c r="A82" s="2"/>
      <c r="B82" s="2"/>
      <c r="C82" s="2"/>
      <c r="D82" s="2"/>
      <c r="E82" s="34"/>
      <c r="F82" s="34"/>
      <c r="G82" s="34"/>
      <c r="H82" s="55"/>
      <c r="I82" s="55"/>
      <c r="J82" s="5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4"/>
      <c r="Y82" s="14"/>
      <c r="Z82" s="14"/>
      <c r="AA82" s="2"/>
      <c r="AB82" s="2"/>
      <c r="AC82" s="2"/>
      <c r="AD82" s="2"/>
      <c r="AE82" s="2"/>
    </row>
    <row r="83" spans="1:31">
      <c r="A83" s="2"/>
      <c r="B83" s="2"/>
      <c r="C83" s="2"/>
      <c r="D83" s="2"/>
      <c r="E83" s="34"/>
      <c r="F83" s="34"/>
      <c r="G83" s="34"/>
      <c r="H83" s="55"/>
      <c r="I83" s="55"/>
      <c r="J83" s="5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4"/>
      <c r="Y83" s="14"/>
      <c r="Z83" s="14"/>
      <c r="AA83" s="2"/>
      <c r="AB83" s="2"/>
      <c r="AC83" s="2"/>
      <c r="AD83" s="2"/>
      <c r="AE83" s="2"/>
    </row>
    <row r="84" spans="1:31">
      <c r="A84" s="2"/>
      <c r="B84" s="2"/>
      <c r="C84" s="2"/>
      <c r="D84" s="2"/>
      <c r="E84" s="34"/>
      <c r="F84" s="34"/>
      <c r="G84" s="34"/>
      <c r="H84" s="55"/>
      <c r="I84" s="55"/>
      <c r="J84" s="5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4"/>
      <c r="Y84" s="14"/>
      <c r="Z84" s="14"/>
      <c r="AA84" s="2"/>
      <c r="AB84" s="2"/>
      <c r="AC84" s="2"/>
      <c r="AD84" s="2"/>
      <c r="AE84" s="2"/>
    </row>
    <row r="85" spans="1:31">
      <c r="A85" s="2"/>
      <c r="B85" s="2"/>
      <c r="C85" s="2"/>
      <c r="D85" s="2"/>
      <c r="E85" s="34"/>
      <c r="F85" s="34"/>
      <c r="G85" s="34"/>
      <c r="H85" s="55"/>
      <c r="I85" s="55"/>
      <c r="J85" s="5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4"/>
      <c r="Y85" s="14"/>
      <c r="Z85" s="14"/>
      <c r="AA85" s="2"/>
      <c r="AB85" s="2"/>
      <c r="AC85" s="2"/>
      <c r="AD85" s="2"/>
      <c r="AE85" s="2"/>
    </row>
    <row r="86" spans="1:31">
      <c r="A86" s="2"/>
      <c r="B86" s="2"/>
      <c r="C86" s="2"/>
      <c r="D86" s="2"/>
      <c r="E86" s="34"/>
      <c r="F86" s="34"/>
      <c r="G86" s="34"/>
      <c r="H86" s="55"/>
      <c r="I86" s="55"/>
      <c r="J86" s="5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4"/>
      <c r="Y86" s="14"/>
      <c r="Z86" s="14"/>
      <c r="AA86" s="2"/>
      <c r="AB86" s="2"/>
      <c r="AC86" s="2"/>
      <c r="AD86" s="2"/>
      <c r="AE86" s="2"/>
    </row>
    <row r="87" spans="1:31">
      <c r="A87" s="2"/>
      <c r="B87" s="2"/>
      <c r="C87" s="2"/>
      <c r="D87" s="2"/>
      <c r="E87" s="34"/>
      <c r="F87" s="34"/>
      <c r="G87" s="34"/>
      <c r="H87" s="55"/>
      <c r="I87" s="55"/>
      <c r="J87" s="5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4"/>
      <c r="Y87" s="14"/>
      <c r="Z87" s="14"/>
      <c r="AA87" s="2"/>
      <c r="AB87" s="2"/>
      <c r="AC87" s="2"/>
      <c r="AD87" s="2"/>
      <c r="AE87" s="2"/>
    </row>
    <row r="88" spans="1:31">
      <c r="A88" s="2"/>
      <c r="B88" s="2"/>
      <c r="C88" s="2"/>
      <c r="D88" s="2"/>
      <c r="E88" s="34"/>
      <c r="F88" s="34"/>
      <c r="G88" s="34"/>
      <c r="H88" s="55"/>
      <c r="I88" s="55"/>
      <c r="J88" s="5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4"/>
      <c r="Y88" s="14"/>
      <c r="Z88" s="14"/>
      <c r="AA88" s="2"/>
      <c r="AB88" s="2"/>
      <c r="AC88" s="2"/>
      <c r="AD88" s="2"/>
      <c r="AE88" s="2"/>
    </row>
    <row r="89" spans="1:31">
      <c r="A89" s="2"/>
      <c r="B89" s="2"/>
      <c r="C89" s="2"/>
      <c r="D89" s="2"/>
      <c r="E89" s="34"/>
      <c r="F89" s="34"/>
      <c r="G89" s="34"/>
      <c r="H89" s="55"/>
      <c r="I89" s="55"/>
      <c r="J89" s="5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4"/>
      <c r="Y89" s="14"/>
      <c r="Z89" s="14"/>
      <c r="AA89" s="2"/>
      <c r="AB89" s="2"/>
      <c r="AC89" s="2"/>
      <c r="AD89" s="2"/>
      <c r="AE89" s="2"/>
    </row>
    <row r="90" spans="1:31">
      <c r="A90" s="2"/>
      <c r="B90" s="2"/>
      <c r="C90" s="2"/>
      <c r="D90" s="2"/>
      <c r="E90" s="34"/>
      <c r="F90" s="34"/>
      <c r="G90" s="34"/>
      <c r="H90" s="55"/>
      <c r="I90" s="55"/>
      <c r="J90" s="5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4"/>
      <c r="Y90" s="14"/>
      <c r="Z90" s="14"/>
      <c r="AA90" s="2"/>
      <c r="AB90" s="2"/>
      <c r="AC90" s="2"/>
      <c r="AD90" s="2"/>
      <c r="AE90" s="2"/>
    </row>
    <row r="91" spans="1:31">
      <c r="A91" s="2"/>
      <c r="B91" s="2"/>
      <c r="C91" s="2"/>
      <c r="D91" s="2"/>
      <c r="E91" s="34"/>
      <c r="F91" s="34"/>
      <c r="G91" s="34"/>
      <c r="H91" s="55"/>
      <c r="I91" s="55"/>
      <c r="J91" s="5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4"/>
      <c r="Y91" s="14"/>
      <c r="Z91" s="14"/>
      <c r="AA91" s="2"/>
      <c r="AB91" s="2"/>
      <c r="AC91" s="2"/>
      <c r="AD91" s="2"/>
      <c r="AE91" s="2"/>
    </row>
    <row r="92" spans="1:31">
      <c r="A92" s="2"/>
      <c r="B92" s="2"/>
      <c r="C92" s="2"/>
      <c r="D92" s="2"/>
      <c r="E92" s="34"/>
      <c r="F92" s="34"/>
      <c r="G92" s="34"/>
      <c r="H92" s="55"/>
      <c r="I92" s="55"/>
      <c r="J92" s="5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4"/>
      <c r="Y92" s="14"/>
      <c r="Z92" s="14"/>
      <c r="AA92" s="2"/>
      <c r="AB92" s="2"/>
      <c r="AC92" s="2"/>
      <c r="AD92" s="2"/>
      <c r="AE92" s="2"/>
    </row>
    <row r="93" spans="1:31">
      <c r="A93" s="2"/>
      <c r="B93" s="2"/>
      <c r="C93" s="2"/>
      <c r="D93" s="2"/>
      <c r="E93" s="34"/>
      <c r="F93" s="34"/>
      <c r="G93" s="34"/>
      <c r="H93" s="55"/>
      <c r="I93" s="55"/>
      <c r="J93" s="5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4"/>
      <c r="Y93" s="14"/>
      <c r="Z93" s="14"/>
      <c r="AA93" s="2"/>
      <c r="AB93" s="2"/>
      <c r="AC93" s="2"/>
      <c r="AD93" s="2"/>
      <c r="AE93" s="2"/>
    </row>
    <row r="94" spans="1:31">
      <c r="A94" s="2"/>
      <c r="B94" s="2"/>
      <c r="C94" s="2"/>
      <c r="D94" s="2"/>
      <c r="E94" s="34"/>
      <c r="F94" s="34"/>
      <c r="G94" s="34"/>
      <c r="H94" s="55"/>
      <c r="I94" s="55"/>
      <c r="J94" s="5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4"/>
      <c r="Y94" s="14"/>
      <c r="Z94" s="14"/>
      <c r="AA94" s="2"/>
      <c r="AB94" s="2"/>
      <c r="AC94" s="2"/>
      <c r="AD94" s="2"/>
      <c r="AE94" s="2"/>
    </row>
    <row r="95" spans="1:31">
      <c r="A95" s="2"/>
      <c r="B95" s="2"/>
      <c r="C95" s="2"/>
      <c r="D95" s="2"/>
      <c r="E95" s="34"/>
      <c r="F95" s="34"/>
      <c r="G95" s="34"/>
      <c r="H95" s="55"/>
      <c r="I95" s="55"/>
      <c r="J95" s="5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4"/>
      <c r="Y95" s="14"/>
      <c r="Z95" s="14"/>
      <c r="AA95" s="2"/>
      <c r="AB95" s="2"/>
      <c r="AC95" s="2"/>
      <c r="AD95" s="2"/>
      <c r="AE95" s="2"/>
    </row>
    <row r="96" spans="1:31">
      <c r="A96" s="2"/>
      <c r="B96" s="2"/>
      <c r="C96" s="2"/>
      <c r="D96" s="2"/>
      <c r="E96" s="34"/>
      <c r="F96" s="34"/>
      <c r="G96" s="34"/>
      <c r="H96" s="55"/>
      <c r="I96" s="55"/>
      <c r="J96" s="5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4"/>
      <c r="Y96" s="14"/>
      <c r="Z96" s="14"/>
      <c r="AA96" s="2"/>
      <c r="AB96" s="2"/>
      <c r="AC96" s="2"/>
      <c r="AD96" s="2"/>
      <c r="AE96" s="2"/>
    </row>
    <row r="97" spans="1:31">
      <c r="A97" s="2"/>
      <c r="B97" s="2"/>
      <c r="C97" s="2"/>
      <c r="D97" s="2"/>
      <c r="E97" s="34"/>
      <c r="F97" s="34"/>
      <c r="G97" s="34"/>
      <c r="H97" s="55"/>
      <c r="I97" s="55"/>
      <c r="J97" s="5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4"/>
      <c r="Y97" s="14"/>
      <c r="Z97" s="14"/>
      <c r="AA97" s="2"/>
      <c r="AB97" s="2"/>
      <c r="AC97" s="2"/>
      <c r="AD97" s="2"/>
      <c r="AE97" s="2"/>
    </row>
    <row r="98" spans="1:31">
      <c r="A98" s="2"/>
      <c r="B98" s="2"/>
      <c r="C98" s="2"/>
      <c r="D98" s="2"/>
      <c r="E98" s="34"/>
      <c r="F98" s="34"/>
      <c r="G98" s="34"/>
      <c r="H98" s="55"/>
      <c r="I98" s="55"/>
      <c r="J98" s="5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4"/>
      <c r="Y98" s="14"/>
      <c r="Z98" s="14"/>
      <c r="AA98" s="2"/>
      <c r="AB98" s="2"/>
      <c r="AC98" s="2"/>
      <c r="AD98" s="2"/>
      <c r="AE98" s="2"/>
    </row>
    <row r="99" spans="1:31">
      <c r="A99" s="2"/>
      <c r="B99" s="2"/>
      <c r="C99" s="2"/>
      <c r="D99" s="2"/>
      <c r="E99" s="34"/>
      <c r="F99" s="34"/>
      <c r="G99" s="34"/>
      <c r="H99" s="55"/>
      <c r="I99" s="55"/>
      <c r="J99" s="5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4"/>
      <c r="Y99" s="14"/>
      <c r="Z99" s="14"/>
      <c r="AA99" s="2"/>
      <c r="AB99" s="2"/>
      <c r="AC99" s="2"/>
      <c r="AD99" s="2"/>
      <c r="AE99" s="2"/>
    </row>
    <row r="100" spans="1:31">
      <c r="A100" s="2"/>
      <c r="B100" s="2"/>
      <c r="C100" s="2"/>
      <c r="D100" s="2"/>
      <c r="E100" s="34"/>
      <c r="F100" s="34"/>
      <c r="G100" s="34"/>
      <c r="H100" s="55"/>
      <c r="I100" s="55"/>
      <c r="J100" s="5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4"/>
      <c r="Y100" s="14"/>
      <c r="Z100" s="14"/>
      <c r="AA100" s="2"/>
      <c r="AB100" s="2"/>
      <c r="AC100" s="2"/>
      <c r="AD100" s="2"/>
      <c r="AE100" s="2"/>
    </row>
    <row r="101" spans="1:31">
      <c r="A101" s="2"/>
      <c r="B101" s="2"/>
      <c r="C101" s="2"/>
      <c r="D101" s="2"/>
      <c r="E101" s="34"/>
      <c r="F101" s="34"/>
      <c r="G101" s="34"/>
      <c r="H101" s="55"/>
      <c r="I101" s="55"/>
      <c r="J101" s="5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4"/>
      <c r="Y101" s="14"/>
      <c r="Z101" s="14"/>
      <c r="AA101" s="2"/>
      <c r="AB101" s="2"/>
      <c r="AC101" s="2"/>
      <c r="AD101" s="2"/>
      <c r="AE101" s="2"/>
    </row>
    <row r="102" spans="1:31">
      <c r="A102" s="2"/>
      <c r="B102" s="2"/>
      <c r="C102" s="2"/>
      <c r="D102" s="2"/>
      <c r="E102" s="34"/>
      <c r="F102" s="34"/>
      <c r="G102" s="34"/>
      <c r="H102" s="55"/>
      <c r="I102" s="55"/>
      <c r="J102" s="5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4"/>
      <c r="Y102" s="14"/>
      <c r="Z102" s="14"/>
      <c r="AA102" s="2"/>
      <c r="AB102" s="2"/>
      <c r="AC102" s="2"/>
      <c r="AD102" s="2"/>
      <c r="AE102" s="2"/>
    </row>
    <row r="103" spans="1:31">
      <c r="A103" s="2"/>
      <c r="B103" s="2"/>
      <c r="C103" s="2"/>
      <c r="D103" s="2"/>
      <c r="E103" s="34"/>
      <c r="F103" s="34"/>
      <c r="G103" s="34"/>
      <c r="H103" s="55"/>
      <c r="I103" s="55"/>
      <c r="J103" s="5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4"/>
      <c r="Y103" s="14"/>
      <c r="Z103" s="14"/>
      <c r="AA103" s="2"/>
      <c r="AB103" s="2"/>
      <c r="AC103" s="2"/>
      <c r="AD103" s="2"/>
      <c r="AE103" s="2"/>
    </row>
    <row r="104" spans="1:31">
      <c r="A104" s="2"/>
      <c r="B104" s="2"/>
      <c r="C104" s="2"/>
      <c r="D104" s="2"/>
      <c r="E104" s="34"/>
      <c r="F104" s="34"/>
      <c r="G104" s="34"/>
      <c r="H104" s="55"/>
      <c r="I104" s="55"/>
      <c r="J104" s="5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4"/>
      <c r="Y104" s="14"/>
      <c r="Z104" s="14"/>
      <c r="AA104" s="2"/>
      <c r="AB104" s="2"/>
      <c r="AC104" s="2"/>
      <c r="AD104" s="2"/>
      <c r="AE104" s="2"/>
    </row>
    <row r="105" spans="1:31">
      <c r="A105" s="2"/>
      <c r="B105" s="2"/>
      <c r="C105" s="2"/>
      <c r="D105" s="2"/>
      <c r="E105" s="34"/>
      <c r="F105" s="34"/>
      <c r="G105" s="34"/>
      <c r="H105" s="55"/>
      <c r="I105" s="55"/>
      <c r="J105" s="5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4"/>
      <c r="Y105" s="14"/>
      <c r="Z105" s="14"/>
      <c r="AA105" s="2"/>
      <c r="AB105" s="2"/>
      <c r="AC105" s="2"/>
      <c r="AD105" s="2"/>
      <c r="AE105" s="2"/>
    </row>
    <row r="106" spans="1:31">
      <c r="A106" s="2"/>
      <c r="B106" s="2"/>
      <c r="C106" s="2"/>
      <c r="D106" s="2"/>
      <c r="E106" s="34"/>
      <c r="F106" s="34"/>
      <c r="G106" s="34"/>
      <c r="H106" s="55"/>
      <c r="I106" s="55"/>
      <c r="J106" s="5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4"/>
      <c r="Y106" s="14"/>
      <c r="Z106" s="14"/>
      <c r="AA106" s="2"/>
      <c r="AB106" s="2"/>
      <c r="AC106" s="2"/>
      <c r="AD106" s="2"/>
      <c r="AE106" s="2"/>
    </row>
    <row r="107" spans="1:31">
      <c r="A107" s="2"/>
      <c r="B107" s="2"/>
      <c r="C107" s="2"/>
      <c r="D107" s="2"/>
      <c r="E107" s="34"/>
      <c r="F107" s="34"/>
      <c r="G107" s="34"/>
      <c r="H107" s="55"/>
      <c r="I107" s="55"/>
      <c r="J107" s="5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4"/>
      <c r="Y107" s="14"/>
      <c r="Z107" s="14"/>
      <c r="AA107" s="2"/>
      <c r="AB107" s="2"/>
      <c r="AC107" s="2"/>
      <c r="AD107" s="2"/>
      <c r="AE107" s="2"/>
    </row>
    <row r="108" spans="1:31">
      <c r="A108" s="2"/>
      <c r="B108" s="2"/>
      <c r="C108" s="2"/>
      <c r="D108" s="2"/>
      <c r="E108" s="34"/>
      <c r="F108" s="34"/>
      <c r="G108" s="34"/>
      <c r="H108" s="55"/>
      <c r="I108" s="55"/>
      <c r="J108" s="5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4"/>
      <c r="Y108" s="14"/>
      <c r="Z108" s="14"/>
      <c r="AA108" s="2"/>
      <c r="AB108" s="2"/>
      <c r="AC108" s="2"/>
      <c r="AD108" s="2"/>
      <c r="AE108" s="2"/>
    </row>
    <row r="109" spans="1:31">
      <c r="A109" s="2"/>
      <c r="B109" s="2"/>
      <c r="C109" s="2"/>
      <c r="D109" s="2"/>
      <c r="E109" s="34"/>
      <c r="F109" s="34"/>
      <c r="G109" s="34"/>
      <c r="H109" s="55"/>
      <c r="I109" s="55"/>
      <c r="J109" s="5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4"/>
      <c r="Y109" s="14"/>
      <c r="Z109" s="14"/>
      <c r="AA109" s="2"/>
      <c r="AB109" s="2"/>
      <c r="AC109" s="2"/>
      <c r="AD109" s="2"/>
      <c r="AE109" s="2"/>
    </row>
    <row r="110" spans="1:31">
      <c r="A110" s="2"/>
      <c r="B110" s="2"/>
      <c r="C110" s="2"/>
      <c r="D110" s="2"/>
      <c r="E110" s="34"/>
      <c r="F110" s="34"/>
      <c r="G110" s="34"/>
      <c r="H110" s="55"/>
      <c r="I110" s="55"/>
      <c r="J110" s="5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4"/>
      <c r="Y110" s="14"/>
      <c r="Z110" s="14"/>
      <c r="AA110" s="2"/>
      <c r="AB110" s="2"/>
      <c r="AC110" s="2"/>
      <c r="AD110" s="2"/>
      <c r="AE110" s="2"/>
    </row>
    <row r="111" spans="1:31">
      <c r="A111" s="2"/>
      <c r="B111" s="2"/>
      <c r="C111" s="2"/>
      <c r="D111" s="2"/>
      <c r="E111" s="34"/>
      <c r="F111" s="34"/>
      <c r="G111" s="34"/>
      <c r="H111" s="55"/>
      <c r="I111" s="55"/>
      <c r="J111" s="5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4"/>
      <c r="Y111" s="14"/>
      <c r="Z111" s="14"/>
      <c r="AA111" s="2"/>
      <c r="AB111" s="2"/>
      <c r="AC111" s="2"/>
      <c r="AD111" s="2"/>
      <c r="AE111" s="2"/>
    </row>
    <row r="112" spans="1:31">
      <c r="A112" s="2"/>
      <c r="B112" s="2"/>
      <c r="C112" s="2"/>
      <c r="D112" s="2"/>
      <c r="E112" s="34"/>
      <c r="F112" s="34"/>
      <c r="G112" s="34"/>
      <c r="H112" s="55"/>
      <c r="I112" s="55"/>
      <c r="J112" s="5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4"/>
      <c r="Y112" s="14"/>
      <c r="Z112" s="14"/>
      <c r="AA112" s="2"/>
      <c r="AB112" s="2"/>
      <c r="AC112" s="2"/>
      <c r="AD112" s="2"/>
      <c r="AE112" s="2"/>
    </row>
    <row r="113" spans="1:31">
      <c r="A113" s="2"/>
      <c r="B113" s="2"/>
      <c r="C113" s="2"/>
      <c r="D113" s="2"/>
      <c r="E113" s="34"/>
      <c r="F113" s="34"/>
      <c r="G113" s="34"/>
      <c r="H113" s="55"/>
      <c r="I113" s="55"/>
      <c r="J113" s="5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4"/>
      <c r="Y113" s="14"/>
      <c r="Z113" s="14"/>
      <c r="AA113" s="2"/>
      <c r="AB113" s="2"/>
      <c r="AC113" s="2"/>
      <c r="AD113" s="2"/>
      <c r="AE113" s="2"/>
    </row>
    <row r="114" spans="1:31">
      <c r="A114" s="2"/>
      <c r="B114" s="2"/>
      <c r="C114" s="2"/>
      <c r="D114" s="2"/>
      <c r="E114" s="34"/>
      <c r="F114" s="34"/>
      <c r="G114" s="34"/>
      <c r="H114" s="55"/>
      <c r="I114" s="55"/>
      <c r="J114" s="5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4"/>
      <c r="Y114" s="14"/>
      <c r="Z114" s="14"/>
      <c r="AA114" s="2"/>
      <c r="AB114" s="2"/>
      <c r="AC114" s="2"/>
      <c r="AD114" s="2"/>
      <c r="AE114" s="2"/>
    </row>
    <row r="115" spans="1:31">
      <c r="A115" s="2"/>
      <c r="B115" s="2"/>
      <c r="C115" s="2"/>
      <c r="D115" s="2"/>
      <c r="E115" s="34"/>
      <c r="F115" s="34"/>
      <c r="G115" s="34"/>
      <c r="H115" s="55"/>
      <c r="I115" s="55"/>
      <c r="J115" s="5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4"/>
      <c r="Y115" s="14"/>
      <c r="Z115" s="14"/>
      <c r="AA115" s="2"/>
      <c r="AB115" s="2"/>
      <c r="AC115" s="2"/>
      <c r="AD115" s="2"/>
      <c r="AE115" s="2"/>
    </row>
  </sheetData>
  <mergeCells count="168">
    <mergeCell ref="A1:AD1"/>
    <mergeCell ref="A2:AD2"/>
    <mergeCell ref="S5:T5"/>
    <mergeCell ref="V5:W5"/>
    <mergeCell ref="C5:D5"/>
    <mergeCell ref="F5:G5"/>
    <mergeCell ref="N10:N13"/>
    <mergeCell ref="R10:R13"/>
    <mergeCell ref="U10:U13"/>
    <mergeCell ref="N3:Q3"/>
    <mergeCell ref="R3:T3"/>
    <mergeCell ref="U3:W3"/>
    <mergeCell ref="B4:D4"/>
    <mergeCell ref="K4:M4"/>
    <mergeCell ref="E3:G3"/>
    <mergeCell ref="E4:G4"/>
    <mergeCell ref="X3:AA3"/>
    <mergeCell ref="X4:AA4"/>
    <mergeCell ref="X10:X13"/>
    <mergeCell ref="H3:J3"/>
    <mergeCell ref="H4:J4"/>
    <mergeCell ref="I5:J5"/>
    <mergeCell ref="AA42:AA44"/>
    <mergeCell ref="Y41:Z41"/>
    <mergeCell ref="AB41:AC41"/>
    <mergeCell ref="X39:Z39"/>
    <mergeCell ref="AA39:AD39"/>
    <mergeCell ref="AA40:AD40"/>
    <mergeCell ref="X18:X21"/>
    <mergeCell ref="X48:X50"/>
    <mergeCell ref="AA48:AA50"/>
    <mergeCell ref="A60:A62"/>
    <mergeCell ref="B60:B62"/>
    <mergeCell ref="K60:K62"/>
    <mergeCell ref="N60:N62"/>
    <mergeCell ref="AA60:AA62"/>
    <mergeCell ref="R60:R62"/>
    <mergeCell ref="U60:U62"/>
    <mergeCell ref="X54:X56"/>
    <mergeCell ref="AA54:AA56"/>
    <mergeCell ref="A57:A59"/>
    <mergeCell ref="B57:B59"/>
    <mergeCell ref="K57:K59"/>
    <mergeCell ref="N57:N59"/>
    <mergeCell ref="R57:R59"/>
    <mergeCell ref="AA57:AA59"/>
    <mergeCell ref="U57:U59"/>
    <mergeCell ref="A54:A56"/>
    <mergeCell ref="B54:B56"/>
    <mergeCell ref="K54:K56"/>
    <mergeCell ref="N54:N56"/>
    <mergeCell ref="R54:R56"/>
    <mergeCell ref="X60:X62"/>
    <mergeCell ref="X57:X59"/>
    <mergeCell ref="A45:A47"/>
    <mergeCell ref="B45:B47"/>
    <mergeCell ref="K45:K47"/>
    <mergeCell ref="N45:N47"/>
    <mergeCell ref="R45:R47"/>
    <mergeCell ref="U45:U47"/>
    <mergeCell ref="X45:X47"/>
    <mergeCell ref="AA45:AA47"/>
    <mergeCell ref="U54:U56"/>
    <mergeCell ref="A51:A53"/>
    <mergeCell ref="B51:B53"/>
    <mergeCell ref="K51:K53"/>
    <mergeCell ref="N51:N53"/>
    <mergeCell ref="R51:R53"/>
    <mergeCell ref="U51:U53"/>
    <mergeCell ref="A48:A50"/>
    <mergeCell ref="B48:B50"/>
    <mergeCell ref="K48:K50"/>
    <mergeCell ref="N48:N50"/>
    <mergeCell ref="R48:R50"/>
    <mergeCell ref="U48:U50"/>
    <mergeCell ref="X51:X53"/>
    <mergeCell ref="AA51:AA53"/>
    <mergeCell ref="A42:A44"/>
    <mergeCell ref="B42:B44"/>
    <mergeCell ref="K42:K44"/>
    <mergeCell ref="N42:N44"/>
    <mergeCell ref="R42:R44"/>
    <mergeCell ref="U42:U44"/>
    <mergeCell ref="X42:X44"/>
    <mergeCell ref="C41:D41"/>
    <mergeCell ref="L41:M41"/>
    <mergeCell ref="O41:P41"/>
    <mergeCell ref="S41:T41"/>
    <mergeCell ref="V41:W41"/>
    <mergeCell ref="A39:A41"/>
    <mergeCell ref="B40:D40"/>
    <mergeCell ref="K40:M40"/>
    <mergeCell ref="N40:Q40"/>
    <mergeCell ref="R40:T40"/>
    <mergeCell ref="U40:W40"/>
    <mergeCell ref="X40:Z40"/>
    <mergeCell ref="B39:D39"/>
    <mergeCell ref="K39:M39"/>
    <mergeCell ref="N39:Q39"/>
    <mergeCell ref="R39:T39"/>
    <mergeCell ref="U39:W39"/>
    <mergeCell ref="E14:E17"/>
    <mergeCell ref="K14:K17"/>
    <mergeCell ref="E18:E21"/>
    <mergeCell ref="K18:K21"/>
    <mergeCell ref="N18:N21"/>
    <mergeCell ref="R18:R21"/>
    <mergeCell ref="U18:U21"/>
    <mergeCell ref="N14:N17"/>
    <mergeCell ref="R14:R17"/>
    <mergeCell ref="U14:U17"/>
    <mergeCell ref="A34:A35"/>
    <mergeCell ref="N4:Q4"/>
    <mergeCell ref="R4:T4"/>
    <mergeCell ref="U4:W4"/>
    <mergeCell ref="A10:A13"/>
    <mergeCell ref="B10:B13"/>
    <mergeCell ref="E10:E13"/>
    <mergeCell ref="K10:K13"/>
    <mergeCell ref="A14:A17"/>
    <mergeCell ref="B14:B17"/>
    <mergeCell ref="A6:A9"/>
    <mergeCell ref="B6:B9"/>
    <mergeCell ref="R6:R9"/>
    <mergeCell ref="N6:N9"/>
    <mergeCell ref="K6:K9"/>
    <mergeCell ref="U6:U9"/>
    <mergeCell ref="E6:E9"/>
    <mergeCell ref="A18:A21"/>
    <mergeCell ref="B18:B21"/>
    <mergeCell ref="A3:A5"/>
    <mergeCell ref="L5:M5"/>
    <mergeCell ref="O5:P5"/>
    <mergeCell ref="B3:D3"/>
    <mergeCell ref="K3:M3"/>
    <mergeCell ref="X14:X17"/>
    <mergeCell ref="X6:X9"/>
    <mergeCell ref="A26:A29"/>
    <mergeCell ref="B26:B29"/>
    <mergeCell ref="E26:E29"/>
    <mergeCell ref="K26:K29"/>
    <mergeCell ref="N26:N29"/>
    <mergeCell ref="R26:R29"/>
    <mergeCell ref="U26:U29"/>
    <mergeCell ref="X26:X29"/>
    <mergeCell ref="A22:A25"/>
    <mergeCell ref="B22:B25"/>
    <mergeCell ref="E22:E25"/>
    <mergeCell ref="K22:K25"/>
    <mergeCell ref="N22:N25"/>
    <mergeCell ref="R22:R25"/>
    <mergeCell ref="U22:U25"/>
    <mergeCell ref="X22:X25"/>
    <mergeCell ref="H6:H9"/>
    <mergeCell ref="H10:H13"/>
    <mergeCell ref="H14:H17"/>
    <mergeCell ref="H18:H21"/>
    <mergeCell ref="H22:H25"/>
    <mergeCell ref="H26:H29"/>
    <mergeCell ref="A30:A33"/>
    <mergeCell ref="B30:B33"/>
    <mergeCell ref="E30:E33"/>
    <mergeCell ref="K30:K33"/>
    <mergeCell ref="N30:N33"/>
    <mergeCell ref="R30:R33"/>
    <mergeCell ref="U30:U33"/>
    <mergeCell ref="X30:X33"/>
    <mergeCell ref="H30:H33"/>
  </mergeCells>
  <phoneticPr fontId="0" type="noConversion"/>
  <pageMargins left="0.19685039370078741" right="0.19685039370078741" top="0" bottom="0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="89" zoomScaleNormal="89" workbookViewId="0">
      <selection sqref="A1:XFD1"/>
    </sheetView>
  </sheetViews>
  <sheetFormatPr defaultRowHeight="12.75"/>
  <cols>
    <col min="1" max="1" width="12.85546875" customWidth="1"/>
    <col min="2" max="2" width="5.28515625" customWidth="1"/>
    <col min="3" max="3" width="6" customWidth="1"/>
    <col min="4" max="4" width="3.140625" customWidth="1"/>
    <col min="5" max="5" width="4.7109375" customWidth="1"/>
    <col min="6" max="6" width="5" customWidth="1"/>
    <col min="7" max="7" width="4" customWidth="1"/>
    <col min="8" max="8" width="4.85546875" customWidth="1"/>
    <col min="9" max="9" width="4.42578125" customWidth="1"/>
    <col min="10" max="10" width="5.28515625" customWidth="1"/>
    <col min="11" max="11" width="5.7109375" customWidth="1"/>
    <col min="12" max="12" width="7.7109375" customWidth="1"/>
    <col min="13" max="13" width="8.28515625" customWidth="1"/>
  </cols>
  <sheetData>
    <row r="2" spans="1:14" ht="61.5" customHeight="1">
      <c r="A2" s="75" t="s">
        <v>0</v>
      </c>
      <c r="B2" s="75" t="s">
        <v>21</v>
      </c>
      <c r="C2" s="75"/>
      <c r="D2" s="75"/>
      <c r="E2" s="75" t="s">
        <v>22</v>
      </c>
      <c r="F2" s="75"/>
      <c r="G2" s="75"/>
      <c r="H2" s="75" t="s">
        <v>23</v>
      </c>
      <c r="I2" s="75"/>
      <c r="J2" s="75"/>
      <c r="K2" s="104" t="s">
        <v>24</v>
      </c>
      <c r="L2" s="104"/>
      <c r="M2" s="104"/>
      <c r="N2" s="104"/>
    </row>
    <row r="3" spans="1:14" ht="28.5" customHeight="1">
      <c r="A3" s="75"/>
      <c r="B3" s="75" t="s">
        <v>18</v>
      </c>
      <c r="C3" s="75"/>
      <c r="D3" s="75"/>
      <c r="E3" s="75" t="s">
        <v>19</v>
      </c>
      <c r="F3" s="75"/>
      <c r="G3" s="75"/>
      <c r="H3" s="75" t="s">
        <v>20</v>
      </c>
      <c r="I3" s="75"/>
      <c r="J3" s="75"/>
      <c r="K3" s="75"/>
      <c r="L3" s="75"/>
      <c r="M3" s="75"/>
      <c r="N3" s="75"/>
    </row>
    <row r="4" spans="1:14" ht="69" customHeight="1">
      <c r="A4" s="75"/>
      <c r="B4" s="3" t="s">
        <v>1</v>
      </c>
      <c r="C4" s="105" t="s">
        <v>2</v>
      </c>
      <c r="D4" s="106"/>
      <c r="E4" s="3" t="s">
        <v>1</v>
      </c>
      <c r="F4" s="105" t="s">
        <v>2</v>
      </c>
      <c r="G4" s="107"/>
      <c r="H4" s="3" t="s">
        <v>1</v>
      </c>
      <c r="I4" s="105" t="s">
        <v>2</v>
      </c>
      <c r="J4" s="107"/>
      <c r="K4" s="3" t="s">
        <v>1</v>
      </c>
      <c r="L4" s="105" t="s">
        <v>2</v>
      </c>
      <c r="M4" s="107"/>
      <c r="N4" s="3" t="s">
        <v>3</v>
      </c>
    </row>
    <row r="5" spans="1:14" ht="15.75">
      <c r="A5" s="58" t="s">
        <v>4</v>
      </c>
      <c r="B5" s="61">
        <v>17</v>
      </c>
      <c r="C5" s="13" t="s">
        <v>11</v>
      </c>
      <c r="D5" s="33">
        <v>0</v>
      </c>
      <c r="E5" s="61">
        <v>21</v>
      </c>
      <c r="F5" s="13" t="s">
        <v>11</v>
      </c>
      <c r="G5" s="33">
        <v>0</v>
      </c>
      <c r="H5" s="61">
        <v>20</v>
      </c>
      <c r="I5" s="13" t="s">
        <v>11</v>
      </c>
      <c r="J5" s="33">
        <v>0</v>
      </c>
      <c r="K5" s="67">
        <f>B5+E5+H5</f>
        <v>58</v>
      </c>
      <c r="L5" s="6" t="s">
        <v>11</v>
      </c>
      <c r="M5" s="44">
        <f>D5+G5 +J5</f>
        <v>0</v>
      </c>
      <c r="N5" s="7">
        <f>M5/K5</f>
        <v>0</v>
      </c>
    </row>
    <row r="6" spans="1:14" ht="15.75">
      <c r="A6" s="59"/>
      <c r="B6" s="62"/>
      <c r="C6" s="13" t="s">
        <v>15</v>
      </c>
      <c r="D6" s="42">
        <v>3</v>
      </c>
      <c r="E6" s="62"/>
      <c r="F6" s="13" t="s">
        <v>15</v>
      </c>
      <c r="G6" s="42">
        <v>1</v>
      </c>
      <c r="H6" s="62"/>
      <c r="I6" s="13" t="s">
        <v>15</v>
      </c>
      <c r="J6" s="42">
        <v>5</v>
      </c>
      <c r="K6" s="68"/>
      <c r="L6" s="6" t="s">
        <v>15</v>
      </c>
      <c r="M6" s="44">
        <f t="shared" ref="M6:M32" si="0">D6+G6 +J6</f>
        <v>9</v>
      </c>
      <c r="N6" s="11">
        <f>M6/K5</f>
        <v>0.15517241379310345</v>
      </c>
    </row>
    <row r="7" spans="1:14" ht="15.75">
      <c r="A7" s="59"/>
      <c r="B7" s="62"/>
      <c r="C7" s="13" t="s">
        <v>13</v>
      </c>
      <c r="D7" s="42">
        <v>9</v>
      </c>
      <c r="E7" s="62"/>
      <c r="F7" s="13" t="s">
        <v>13</v>
      </c>
      <c r="G7" s="42">
        <v>17</v>
      </c>
      <c r="H7" s="62"/>
      <c r="I7" s="13" t="s">
        <v>13</v>
      </c>
      <c r="J7" s="42">
        <v>7</v>
      </c>
      <c r="K7" s="68"/>
      <c r="L7" s="36" t="s">
        <v>13</v>
      </c>
      <c r="M7" s="44">
        <f t="shared" si="0"/>
        <v>33</v>
      </c>
      <c r="N7" s="11">
        <f>M7/K5</f>
        <v>0.56896551724137934</v>
      </c>
    </row>
    <row r="8" spans="1:14" ht="15.75">
      <c r="A8" s="60"/>
      <c r="B8" s="63"/>
      <c r="C8" s="25" t="s">
        <v>12</v>
      </c>
      <c r="D8" s="43">
        <v>5</v>
      </c>
      <c r="E8" s="63"/>
      <c r="F8" s="25" t="s">
        <v>12</v>
      </c>
      <c r="G8" s="43">
        <v>3</v>
      </c>
      <c r="H8" s="63"/>
      <c r="I8" s="25" t="s">
        <v>12</v>
      </c>
      <c r="J8" s="43">
        <v>8</v>
      </c>
      <c r="K8" s="69"/>
      <c r="L8" s="38" t="s">
        <v>12</v>
      </c>
      <c r="M8" s="44">
        <f t="shared" si="0"/>
        <v>16</v>
      </c>
      <c r="N8" s="49">
        <f>M8/K5</f>
        <v>0.27586206896551724</v>
      </c>
    </row>
    <row r="9" spans="1:14" ht="15.75">
      <c r="A9" s="58" t="s">
        <v>5</v>
      </c>
      <c r="B9" s="61">
        <v>17</v>
      </c>
      <c r="C9" s="13" t="s">
        <v>11</v>
      </c>
      <c r="D9" s="42">
        <v>0</v>
      </c>
      <c r="E9" s="61">
        <v>21</v>
      </c>
      <c r="F9" s="13" t="s">
        <v>11</v>
      </c>
      <c r="G9" s="42">
        <v>0</v>
      </c>
      <c r="H9" s="61">
        <v>20</v>
      </c>
      <c r="I9" s="13" t="s">
        <v>11</v>
      </c>
      <c r="J9" s="42">
        <v>0</v>
      </c>
      <c r="K9" s="67">
        <f t="shared" ref="K9" si="1">B9+E9+H9</f>
        <v>58</v>
      </c>
      <c r="L9" s="6" t="s">
        <v>11</v>
      </c>
      <c r="M9" s="44">
        <f t="shared" si="0"/>
        <v>0</v>
      </c>
      <c r="N9" s="11">
        <f>M9/K9</f>
        <v>0</v>
      </c>
    </row>
    <row r="10" spans="1:14" ht="15.75">
      <c r="A10" s="59"/>
      <c r="B10" s="62"/>
      <c r="C10" s="13" t="s">
        <v>15</v>
      </c>
      <c r="D10" s="42">
        <v>3</v>
      </c>
      <c r="E10" s="62"/>
      <c r="F10" s="13" t="s">
        <v>15</v>
      </c>
      <c r="G10" s="42">
        <v>0</v>
      </c>
      <c r="H10" s="62"/>
      <c r="I10" s="13" t="s">
        <v>15</v>
      </c>
      <c r="J10" s="42">
        <v>8</v>
      </c>
      <c r="K10" s="68"/>
      <c r="L10" s="6" t="s">
        <v>15</v>
      </c>
      <c r="M10" s="44">
        <f t="shared" si="0"/>
        <v>11</v>
      </c>
      <c r="N10" s="11">
        <f>M10/K9</f>
        <v>0.18965517241379309</v>
      </c>
    </row>
    <row r="11" spans="1:14" ht="15.75">
      <c r="A11" s="59"/>
      <c r="B11" s="62"/>
      <c r="C11" s="13" t="s">
        <v>13</v>
      </c>
      <c r="D11" s="42">
        <v>10</v>
      </c>
      <c r="E11" s="62"/>
      <c r="F11" s="13" t="s">
        <v>13</v>
      </c>
      <c r="G11" s="42">
        <v>19</v>
      </c>
      <c r="H11" s="62"/>
      <c r="I11" s="13" t="s">
        <v>13</v>
      </c>
      <c r="J11" s="42">
        <v>6</v>
      </c>
      <c r="K11" s="68"/>
      <c r="L11" s="36" t="s">
        <v>13</v>
      </c>
      <c r="M11" s="44">
        <f t="shared" si="0"/>
        <v>35</v>
      </c>
      <c r="N11" s="11">
        <f>M11/K9</f>
        <v>0.60344827586206895</v>
      </c>
    </row>
    <row r="12" spans="1:14" ht="15.75">
      <c r="A12" s="60"/>
      <c r="B12" s="63"/>
      <c r="C12" s="25" t="s">
        <v>12</v>
      </c>
      <c r="D12" s="43">
        <v>4</v>
      </c>
      <c r="E12" s="63"/>
      <c r="F12" s="25" t="s">
        <v>12</v>
      </c>
      <c r="G12" s="43">
        <v>2</v>
      </c>
      <c r="H12" s="63"/>
      <c r="I12" s="25" t="s">
        <v>12</v>
      </c>
      <c r="J12" s="43">
        <v>6</v>
      </c>
      <c r="K12" s="69"/>
      <c r="L12" s="38" t="s">
        <v>12</v>
      </c>
      <c r="M12" s="44">
        <f t="shared" si="0"/>
        <v>12</v>
      </c>
      <c r="N12" s="49">
        <f>M12/K9</f>
        <v>0.20689655172413793</v>
      </c>
    </row>
    <row r="13" spans="1:14" ht="15.75">
      <c r="A13" s="58" t="s">
        <v>6</v>
      </c>
      <c r="B13" s="61">
        <v>17</v>
      </c>
      <c r="C13" s="13" t="s">
        <v>11</v>
      </c>
      <c r="D13" s="42">
        <v>0</v>
      </c>
      <c r="E13" s="61">
        <v>21</v>
      </c>
      <c r="F13" s="13" t="s">
        <v>11</v>
      </c>
      <c r="G13" s="42">
        <v>0</v>
      </c>
      <c r="H13" s="61">
        <v>20</v>
      </c>
      <c r="I13" s="13" t="s">
        <v>11</v>
      </c>
      <c r="J13" s="42">
        <v>0</v>
      </c>
      <c r="K13" s="67">
        <f t="shared" ref="K13" si="2">B13+E13+H13</f>
        <v>58</v>
      </c>
      <c r="L13" s="6" t="s">
        <v>11</v>
      </c>
      <c r="M13" s="44">
        <f t="shared" si="0"/>
        <v>0</v>
      </c>
      <c r="N13" s="11">
        <f>M13/K13</f>
        <v>0</v>
      </c>
    </row>
    <row r="14" spans="1:14" ht="15.75">
      <c r="A14" s="59"/>
      <c r="B14" s="62"/>
      <c r="C14" s="13" t="s">
        <v>15</v>
      </c>
      <c r="D14" s="42">
        <v>3</v>
      </c>
      <c r="E14" s="62"/>
      <c r="F14" s="13" t="s">
        <v>15</v>
      </c>
      <c r="G14" s="42">
        <v>0</v>
      </c>
      <c r="H14" s="62"/>
      <c r="I14" s="13" t="s">
        <v>15</v>
      </c>
      <c r="J14" s="42">
        <v>7</v>
      </c>
      <c r="K14" s="68"/>
      <c r="L14" s="6" t="s">
        <v>15</v>
      </c>
      <c r="M14" s="44">
        <f t="shared" si="0"/>
        <v>10</v>
      </c>
      <c r="N14" s="11">
        <f>M14/K13</f>
        <v>0.17241379310344829</v>
      </c>
    </row>
    <row r="15" spans="1:14" ht="15.75">
      <c r="A15" s="59"/>
      <c r="B15" s="62"/>
      <c r="C15" s="13" t="s">
        <v>13</v>
      </c>
      <c r="D15" s="42">
        <v>10</v>
      </c>
      <c r="E15" s="62"/>
      <c r="F15" s="13" t="s">
        <v>13</v>
      </c>
      <c r="G15" s="42">
        <v>18</v>
      </c>
      <c r="H15" s="62"/>
      <c r="I15" s="13" t="s">
        <v>13</v>
      </c>
      <c r="J15" s="42">
        <v>6</v>
      </c>
      <c r="K15" s="68"/>
      <c r="L15" s="36" t="s">
        <v>13</v>
      </c>
      <c r="M15" s="44">
        <f t="shared" si="0"/>
        <v>34</v>
      </c>
      <c r="N15" s="11">
        <f>M15/K13</f>
        <v>0.58620689655172409</v>
      </c>
    </row>
    <row r="16" spans="1:14" ht="15.75">
      <c r="A16" s="60"/>
      <c r="B16" s="63"/>
      <c r="C16" s="25" t="s">
        <v>12</v>
      </c>
      <c r="D16" s="43">
        <v>4</v>
      </c>
      <c r="E16" s="63"/>
      <c r="F16" s="25" t="s">
        <v>12</v>
      </c>
      <c r="G16" s="43">
        <v>3</v>
      </c>
      <c r="H16" s="63"/>
      <c r="I16" s="25" t="s">
        <v>12</v>
      </c>
      <c r="J16" s="43">
        <v>7</v>
      </c>
      <c r="K16" s="69"/>
      <c r="L16" s="38" t="s">
        <v>12</v>
      </c>
      <c r="M16" s="44">
        <f t="shared" si="0"/>
        <v>14</v>
      </c>
      <c r="N16" s="49">
        <f>M16/K13</f>
        <v>0.2413793103448276</v>
      </c>
    </row>
    <row r="17" spans="1:14" ht="15.75">
      <c r="A17" s="58" t="s">
        <v>7</v>
      </c>
      <c r="B17" s="61">
        <v>16</v>
      </c>
      <c r="C17" s="13" t="s">
        <v>11</v>
      </c>
      <c r="D17" s="42">
        <v>0</v>
      </c>
      <c r="E17" s="61">
        <v>21</v>
      </c>
      <c r="F17" s="13" t="s">
        <v>11</v>
      </c>
      <c r="G17" s="42">
        <v>0</v>
      </c>
      <c r="H17" s="61">
        <v>20</v>
      </c>
      <c r="I17" s="13" t="s">
        <v>11</v>
      </c>
      <c r="J17" s="42">
        <v>7</v>
      </c>
      <c r="K17" s="67">
        <f t="shared" ref="K17" si="3">B17+E17+H17</f>
        <v>57</v>
      </c>
      <c r="L17" s="6" t="s">
        <v>11</v>
      </c>
      <c r="M17" s="44">
        <f t="shared" si="0"/>
        <v>7</v>
      </c>
      <c r="N17" s="11">
        <f>M17/K17</f>
        <v>0.12280701754385964</v>
      </c>
    </row>
    <row r="18" spans="1:14" ht="15.75">
      <c r="A18" s="59"/>
      <c r="B18" s="62"/>
      <c r="C18" s="13" t="s">
        <v>15</v>
      </c>
      <c r="D18" s="42">
        <v>3</v>
      </c>
      <c r="E18" s="62"/>
      <c r="F18" s="13" t="s">
        <v>15</v>
      </c>
      <c r="G18" s="42">
        <v>0</v>
      </c>
      <c r="H18" s="62"/>
      <c r="I18" s="13" t="s">
        <v>15</v>
      </c>
      <c r="J18" s="42">
        <v>4</v>
      </c>
      <c r="K18" s="68"/>
      <c r="L18" s="6" t="s">
        <v>15</v>
      </c>
      <c r="M18" s="44">
        <f t="shared" si="0"/>
        <v>7</v>
      </c>
      <c r="N18" s="11">
        <f>M18/K17</f>
        <v>0.12280701754385964</v>
      </c>
    </row>
    <row r="19" spans="1:14" ht="15.75">
      <c r="A19" s="59"/>
      <c r="B19" s="62"/>
      <c r="C19" s="13" t="s">
        <v>13</v>
      </c>
      <c r="D19" s="42">
        <v>11</v>
      </c>
      <c r="E19" s="62"/>
      <c r="F19" s="13" t="s">
        <v>13</v>
      </c>
      <c r="G19" s="42">
        <v>21</v>
      </c>
      <c r="H19" s="62"/>
      <c r="I19" s="13" t="s">
        <v>13</v>
      </c>
      <c r="J19" s="42">
        <v>6</v>
      </c>
      <c r="K19" s="68"/>
      <c r="L19" s="36" t="s">
        <v>13</v>
      </c>
      <c r="M19" s="44">
        <f t="shared" si="0"/>
        <v>38</v>
      </c>
      <c r="N19" s="11">
        <f>M19/K17</f>
        <v>0.66666666666666663</v>
      </c>
    </row>
    <row r="20" spans="1:14" ht="15.75">
      <c r="A20" s="60"/>
      <c r="B20" s="63"/>
      <c r="C20" s="25" t="s">
        <v>12</v>
      </c>
      <c r="D20" s="43">
        <v>2</v>
      </c>
      <c r="E20" s="63"/>
      <c r="F20" s="25" t="s">
        <v>12</v>
      </c>
      <c r="G20" s="43">
        <v>0</v>
      </c>
      <c r="H20" s="63"/>
      <c r="I20" s="25" t="s">
        <v>12</v>
      </c>
      <c r="J20" s="43">
        <v>3</v>
      </c>
      <c r="K20" s="69"/>
      <c r="L20" s="39" t="s">
        <v>12</v>
      </c>
      <c r="M20" s="44">
        <f t="shared" si="0"/>
        <v>5</v>
      </c>
      <c r="N20" s="49">
        <f>M20/K17</f>
        <v>8.771929824561403E-2</v>
      </c>
    </row>
    <row r="21" spans="1:14" ht="15.75">
      <c r="A21" s="58" t="s">
        <v>8</v>
      </c>
      <c r="B21" s="61">
        <v>17</v>
      </c>
      <c r="C21" s="13" t="s">
        <v>11</v>
      </c>
      <c r="D21" s="42">
        <v>0</v>
      </c>
      <c r="E21" s="61">
        <v>21</v>
      </c>
      <c r="F21" s="13" t="s">
        <v>11</v>
      </c>
      <c r="G21" s="42">
        <v>0</v>
      </c>
      <c r="H21" s="61">
        <v>20</v>
      </c>
      <c r="I21" s="13" t="s">
        <v>11</v>
      </c>
      <c r="J21" s="42">
        <v>3</v>
      </c>
      <c r="K21" s="67">
        <f t="shared" ref="K21" si="4">B21+E21+H21</f>
        <v>58</v>
      </c>
      <c r="L21" s="6" t="s">
        <v>11</v>
      </c>
      <c r="M21" s="44">
        <f t="shared" si="0"/>
        <v>3</v>
      </c>
      <c r="N21" s="11">
        <f>M21/K21</f>
        <v>5.1724137931034482E-2</v>
      </c>
    </row>
    <row r="22" spans="1:14" ht="15.75">
      <c r="A22" s="59"/>
      <c r="B22" s="62"/>
      <c r="C22" s="13" t="s">
        <v>15</v>
      </c>
      <c r="D22" s="42">
        <v>3</v>
      </c>
      <c r="E22" s="62"/>
      <c r="F22" s="13" t="s">
        <v>15</v>
      </c>
      <c r="G22" s="42">
        <v>0</v>
      </c>
      <c r="H22" s="62"/>
      <c r="I22" s="13" t="s">
        <v>15</v>
      </c>
      <c r="J22" s="42">
        <v>6</v>
      </c>
      <c r="K22" s="68"/>
      <c r="L22" s="6" t="s">
        <v>15</v>
      </c>
      <c r="M22" s="44">
        <f t="shared" si="0"/>
        <v>9</v>
      </c>
      <c r="N22" s="11">
        <f>M22/K21</f>
        <v>0.15517241379310345</v>
      </c>
    </row>
    <row r="23" spans="1:14" ht="15.75">
      <c r="A23" s="59"/>
      <c r="B23" s="62"/>
      <c r="C23" s="13" t="s">
        <v>13</v>
      </c>
      <c r="D23" s="42">
        <v>9</v>
      </c>
      <c r="E23" s="62"/>
      <c r="F23" s="13" t="s">
        <v>13</v>
      </c>
      <c r="G23" s="42">
        <v>18</v>
      </c>
      <c r="H23" s="62"/>
      <c r="I23" s="13" t="s">
        <v>13</v>
      </c>
      <c r="J23" s="42">
        <v>5</v>
      </c>
      <c r="K23" s="68"/>
      <c r="L23" s="36" t="s">
        <v>13</v>
      </c>
      <c r="M23" s="44">
        <f t="shared" si="0"/>
        <v>32</v>
      </c>
      <c r="N23" s="11">
        <f>M23/K21</f>
        <v>0.55172413793103448</v>
      </c>
    </row>
    <row r="24" spans="1:14" ht="15.75">
      <c r="A24" s="60"/>
      <c r="B24" s="63"/>
      <c r="C24" s="25" t="s">
        <v>12</v>
      </c>
      <c r="D24" s="43">
        <v>5</v>
      </c>
      <c r="E24" s="63"/>
      <c r="F24" s="25" t="s">
        <v>12</v>
      </c>
      <c r="G24" s="43">
        <v>3</v>
      </c>
      <c r="H24" s="63"/>
      <c r="I24" s="25" t="s">
        <v>12</v>
      </c>
      <c r="J24" s="43">
        <v>6</v>
      </c>
      <c r="K24" s="69"/>
      <c r="L24" s="38" t="s">
        <v>12</v>
      </c>
      <c r="M24" s="44">
        <f t="shared" si="0"/>
        <v>14</v>
      </c>
      <c r="N24" s="49">
        <f>M24/K21</f>
        <v>0.2413793103448276</v>
      </c>
    </row>
    <row r="25" spans="1:14" ht="15.75">
      <c r="A25" s="58" t="s">
        <v>9</v>
      </c>
      <c r="B25" s="61">
        <v>17</v>
      </c>
      <c r="C25" s="13" t="s">
        <v>11</v>
      </c>
      <c r="D25" s="42">
        <v>0</v>
      </c>
      <c r="E25" s="61">
        <v>21</v>
      </c>
      <c r="F25" s="13" t="s">
        <v>11</v>
      </c>
      <c r="G25" s="42">
        <v>0</v>
      </c>
      <c r="H25" s="61">
        <v>20</v>
      </c>
      <c r="I25" s="13" t="s">
        <v>11</v>
      </c>
      <c r="J25" s="42">
        <v>0</v>
      </c>
      <c r="K25" s="67">
        <f t="shared" ref="K25" si="5">B25+E25+H25</f>
        <v>58</v>
      </c>
      <c r="L25" s="6" t="s">
        <v>11</v>
      </c>
      <c r="M25" s="44">
        <f t="shared" si="0"/>
        <v>0</v>
      </c>
      <c r="N25" s="11">
        <f>M25/K25</f>
        <v>0</v>
      </c>
    </row>
    <row r="26" spans="1:14" ht="15.75">
      <c r="A26" s="59"/>
      <c r="B26" s="62"/>
      <c r="C26" s="13" t="s">
        <v>15</v>
      </c>
      <c r="D26" s="42">
        <v>3</v>
      </c>
      <c r="E26" s="62"/>
      <c r="F26" s="13" t="s">
        <v>15</v>
      </c>
      <c r="G26" s="42">
        <v>0</v>
      </c>
      <c r="H26" s="62"/>
      <c r="I26" s="13" t="s">
        <v>15</v>
      </c>
      <c r="J26" s="42">
        <v>6</v>
      </c>
      <c r="K26" s="68"/>
      <c r="L26" s="6" t="s">
        <v>15</v>
      </c>
      <c r="M26" s="44">
        <f t="shared" si="0"/>
        <v>9</v>
      </c>
      <c r="N26" s="11">
        <f>M26/K25</f>
        <v>0.15517241379310345</v>
      </c>
    </row>
    <row r="27" spans="1:14" ht="15.75">
      <c r="A27" s="59"/>
      <c r="B27" s="62"/>
      <c r="C27" s="13" t="s">
        <v>13</v>
      </c>
      <c r="D27" s="42">
        <v>6</v>
      </c>
      <c r="E27" s="62"/>
      <c r="F27" s="13" t="s">
        <v>13</v>
      </c>
      <c r="G27" s="42">
        <v>14</v>
      </c>
      <c r="H27" s="62"/>
      <c r="I27" s="13" t="s">
        <v>13</v>
      </c>
      <c r="J27" s="42">
        <v>6</v>
      </c>
      <c r="K27" s="68"/>
      <c r="L27" s="36" t="s">
        <v>13</v>
      </c>
      <c r="M27" s="44">
        <f t="shared" si="0"/>
        <v>26</v>
      </c>
      <c r="N27" s="11">
        <f>M27/K25</f>
        <v>0.44827586206896552</v>
      </c>
    </row>
    <row r="28" spans="1:14" ht="15.75">
      <c r="A28" s="60"/>
      <c r="B28" s="63"/>
      <c r="C28" s="25" t="s">
        <v>12</v>
      </c>
      <c r="D28" s="43">
        <v>8</v>
      </c>
      <c r="E28" s="63"/>
      <c r="F28" s="25" t="s">
        <v>12</v>
      </c>
      <c r="G28" s="43">
        <v>7</v>
      </c>
      <c r="H28" s="63"/>
      <c r="I28" s="25" t="s">
        <v>12</v>
      </c>
      <c r="J28" s="43">
        <v>8</v>
      </c>
      <c r="K28" s="69"/>
      <c r="L28" s="38" t="s">
        <v>12</v>
      </c>
      <c r="M28" s="44">
        <f t="shared" si="0"/>
        <v>23</v>
      </c>
      <c r="N28" s="49">
        <f>M28/K25</f>
        <v>0.39655172413793105</v>
      </c>
    </row>
    <row r="29" spans="1:14" ht="15.75">
      <c r="A29" s="58" t="s">
        <v>10</v>
      </c>
      <c r="B29" s="61">
        <v>17</v>
      </c>
      <c r="C29" s="13" t="s">
        <v>11</v>
      </c>
      <c r="D29" s="42">
        <v>0</v>
      </c>
      <c r="E29" s="61">
        <v>21</v>
      </c>
      <c r="F29" s="13" t="s">
        <v>11</v>
      </c>
      <c r="G29" s="42">
        <v>0</v>
      </c>
      <c r="H29" s="61">
        <v>20</v>
      </c>
      <c r="I29" s="13" t="s">
        <v>11</v>
      </c>
      <c r="J29" s="42">
        <v>0</v>
      </c>
      <c r="K29" s="67">
        <f t="shared" ref="K29" si="6">B29+E29+H29</f>
        <v>58</v>
      </c>
      <c r="L29" s="6" t="s">
        <v>11</v>
      </c>
      <c r="M29" s="44">
        <f t="shared" si="0"/>
        <v>0</v>
      </c>
      <c r="N29" s="11">
        <f>M29/K29</f>
        <v>0</v>
      </c>
    </row>
    <row r="30" spans="1:14" ht="15.75">
      <c r="A30" s="59"/>
      <c r="B30" s="62"/>
      <c r="C30" s="13" t="s">
        <v>15</v>
      </c>
      <c r="D30" s="42">
        <v>3</v>
      </c>
      <c r="E30" s="62"/>
      <c r="F30" s="13" t="s">
        <v>15</v>
      </c>
      <c r="G30" s="42">
        <v>1</v>
      </c>
      <c r="H30" s="62"/>
      <c r="I30" s="13" t="s">
        <v>15</v>
      </c>
      <c r="J30" s="42">
        <v>6</v>
      </c>
      <c r="K30" s="68"/>
      <c r="L30" s="6" t="s">
        <v>15</v>
      </c>
      <c r="M30" s="44">
        <f t="shared" si="0"/>
        <v>10</v>
      </c>
      <c r="N30" s="11">
        <f>M30/K29</f>
        <v>0.17241379310344829</v>
      </c>
    </row>
    <row r="31" spans="1:14" ht="15.75">
      <c r="A31" s="59"/>
      <c r="B31" s="62"/>
      <c r="C31" s="13" t="s">
        <v>13</v>
      </c>
      <c r="D31" s="42">
        <v>9</v>
      </c>
      <c r="E31" s="62"/>
      <c r="F31" s="13" t="s">
        <v>13</v>
      </c>
      <c r="G31" s="42">
        <v>17</v>
      </c>
      <c r="H31" s="62"/>
      <c r="I31" s="13" t="s">
        <v>13</v>
      </c>
      <c r="J31" s="42">
        <v>7</v>
      </c>
      <c r="K31" s="68"/>
      <c r="L31" s="36" t="s">
        <v>13</v>
      </c>
      <c r="M31" s="44">
        <f t="shared" si="0"/>
        <v>33</v>
      </c>
      <c r="N31" s="11">
        <f>M31/K29</f>
        <v>0.56896551724137934</v>
      </c>
    </row>
    <row r="32" spans="1:14" ht="15.75">
      <c r="A32" s="60"/>
      <c r="B32" s="63"/>
      <c r="C32" s="37" t="s">
        <v>12</v>
      </c>
      <c r="D32" s="43">
        <v>5</v>
      </c>
      <c r="E32" s="63"/>
      <c r="F32" s="37" t="s">
        <v>12</v>
      </c>
      <c r="G32" s="43">
        <v>3</v>
      </c>
      <c r="H32" s="63"/>
      <c r="I32" s="37" t="s">
        <v>12</v>
      </c>
      <c r="J32" s="43">
        <v>7</v>
      </c>
      <c r="K32" s="69"/>
      <c r="L32" s="39" t="s">
        <v>12</v>
      </c>
      <c r="M32" s="44">
        <f t="shared" si="0"/>
        <v>15</v>
      </c>
      <c r="N32" s="49">
        <f>M32/K29</f>
        <v>0.25862068965517243</v>
      </c>
    </row>
    <row r="33" spans="1:14" ht="15.75">
      <c r="A33" s="47"/>
      <c r="B33" s="45"/>
      <c r="C33" s="13"/>
      <c r="D33" s="45"/>
      <c r="E33" s="45"/>
      <c r="F33" s="13"/>
      <c r="G33" s="45"/>
      <c r="H33" s="45"/>
      <c r="I33" s="13"/>
      <c r="J33" s="45"/>
      <c r="K33" s="46"/>
      <c r="L33" s="6"/>
      <c r="M33" s="46"/>
      <c r="N33" s="10"/>
    </row>
    <row r="34" spans="1:14" ht="15">
      <c r="A34" s="108" t="s">
        <v>14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48"/>
      <c r="M34" s="48"/>
      <c r="N34" s="48"/>
    </row>
  </sheetData>
  <mergeCells count="49">
    <mergeCell ref="A34:K34"/>
    <mergeCell ref="A25:A28"/>
    <mergeCell ref="B25:B28"/>
    <mergeCell ref="E25:E28"/>
    <mergeCell ref="H25:H28"/>
    <mergeCell ref="K25:K28"/>
    <mergeCell ref="A29:A32"/>
    <mergeCell ref="B29:B32"/>
    <mergeCell ref="E29:E32"/>
    <mergeCell ref="H29:H32"/>
    <mergeCell ref="K29:K32"/>
    <mergeCell ref="A17:A20"/>
    <mergeCell ref="B17:B20"/>
    <mergeCell ref="E17:E20"/>
    <mergeCell ref="H17:H20"/>
    <mergeCell ref="K17:K20"/>
    <mergeCell ref="A21:A24"/>
    <mergeCell ref="B21:B24"/>
    <mergeCell ref="E21:E24"/>
    <mergeCell ref="H21:H24"/>
    <mergeCell ref="K21:K24"/>
    <mergeCell ref="A9:A12"/>
    <mergeCell ref="B9:B12"/>
    <mergeCell ref="E9:E12"/>
    <mergeCell ref="H9:H12"/>
    <mergeCell ref="K9:K12"/>
    <mergeCell ref="A13:A16"/>
    <mergeCell ref="B13:B16"/>
    <mergeCell ref="E13:E16"/>
    <mergeCell ref="H13:H16"/>
    <mergeCell ref="K13:K16"/>
    <mergeCell ref="A2:A4"/>
    <mergeCell ref="B2:D2"/>
    <mergeCell ref="E2:G2"/>
    <mergeCell ref="H2:J2"/>
    <mergeCell ref="K2:N2"/>
    <mergeCell ref="B3:D3"/>
    <mergeCell ref="E3:G3"/>
    <mergeCell ref="H3:J3"/>
    <mergeCell ref="K3:N3"/>
    <mergeCell ref="C4:D4"/>
    <mergeCell ref="F4:G4"/>
    <mergeCell ref="I4:J4"/>
    <mergeCell ref="L4:M4"/>
    <mergeCell ref="A5:A8"/>
    <mergeCell ref="B5:B8"/>
    <mergeCell ref="E5:E8"/>
    <mergeCell ref="H5:H8"/>
    <mergeCell ref="K5:K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4,5,6 р.ж.</vt:lpstr>
      <vt:lpstr>3 р.ж.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User</cp:lastModifiedBy>
  <cp:lastPrinted>2019-11-05T12:05:41Z</cp:lastPrinted>
  <dcterms:created xsi:type="dcterms:W3CDTF">2015-03-16T14:10:08Z</dcterms:created>
  <dcterms:modified xsi:type="dcterms:W3CDTF">2021-06-08T08:11:42Z</dcterms:modified>
</cp:coreProperties>
</file>